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绩效目标自评表!$A$1:$J$21</definedName>
    <definedName name="_xlnm.Print_Area" localSheetId="3">受益脱贫户满意度!$A$4:$G$13</definedName>
    <definedName name="_xlnm.Print_Area" localSheetId="2">受益脱贫户信息!$A$4:$J$15</definedName>
  </definedNames>
  <calcPr calcId="144525"/>
</workbook>
</file>

<file path=xl/sharedStrings.xml><?xml version="1.0" encoding="utf-8"?>
<sst xmlns="http://schemas.openxmlformats.org/spreadsheetml/2006/main" count="287" uniqueCount="156">
  <si>
    <t>绩效目标自评表</t>
  </si>
  <si>
    <t>(2023年度）</t>
  </si>
  <si>
    <t>项目名称</t>
  </si>
  <si>
    <t>2023年柳北区石碑坪镇古城村第一书记帮扶经费</t>
  </si>
  <si>
    <t>项目负责人及电话</t>
  </si>
  <si>
    <r>
      <rPr>
        <sz val="10.5"/>
        <color rgb="FF000000"/>
        <rFont val="宋体"/>
        <charset val="134"/>
      </rPr>
      <t>杨洋 0772</t>
    </r>
    <r>
      <rPr>
        <sz val="10.5"/>
        <color rgb="FF000000"/>
        <rFont val="宋体"/>
        <charset val="134"/>
      </rPr>
      <t>2857736</t>
    </r>
  </si>
  <si>
    <t>主管部门</t>
  </si>
  <si>
    <t>柳北区乡村振兴局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</si>
  <si>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</si>
  <si>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</si>
  <si>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</si>
  <si>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</si>
  <si>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</si>
  <si>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</si>
  <si>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</si>
  <si>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</si>
  <si>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</si>
  <si>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</si>
  <si>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</si>
  <si>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</si>
  <si>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</si>
  <si>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</si>
  <si>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安装照明设施，改善群众出行条件</t>
  </si>
  <si>
    <t>已完成安装照明设施，改善群众出行条件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</si>
  <si>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</si>
  <si>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</si>
  <si>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</si>
  <si>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</si>
  <si>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</si>
  <si>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</si>
  <si>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</si>
  <si>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</si>
  <si>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</si>
  <si>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安装太阳能路灯≥**盏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</si>
  <si>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</si>
  <si>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</si>
  <si>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</si>
  <si>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=**%</t>
    </r>
  </si>
  <si>
    <t>成本指标</t>
  </si>
  <si>
    <t>项目总投资≤**万元</t>
  </si>
  <si>
    <t>效益指标（30分）</t>
  </si>
  <si>
    <t>社会效益指标</t>
  </si>
  <si>
    <t>受益脱贫户≥**人</t>
  </si>
  <si>
    <t>可持续影响指标</t>
  </si>
  <si>
    <t>使用年限≥**年</t>
  </si>
  <si>
    <t>满意度指标（10分）</t>
  </si>
  <si>
    <t>服务对象满意度指标</t>
  </si>
  <si>
    <t>受益脱贫户满意度≥**%</t>
  </si>
  <si>
    <t>总分</t>
  </si>
  <si>
    <t>填报人：杨洋</t>
  </si>
  <si>
    <t>联系电话： 07722857736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</si>
  <si>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</si>
  <si>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</si>
  <si>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</si>
  <si>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</si>
  <si>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</si>
  <si>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</si>
  <si>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</si>
  <si>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</si>
  <si>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</si>
  <si>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</si>
  <si>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</si>
  <si>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柳财预[2022]986号</t>
  </si>
  <si>
    <t>市级</t>
  </si>
  <si>
    <t>石碑坪镇古城村</t>
  </si>
  <si>
    <t>蔡建红          莫强             蔡守忠          蔡守洪          蔡国友            汤东宁</t>
  </si>
  <si>
    <t>合计</t>
  </si>
  <si>
    <t>2023年柳北区石碑坪镇古城村第一书记帮扶经费受益脱贫户信息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</si>
  <si>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</si>
  <si>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</si>
  <si>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</si>
  <si>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</si>
  <si>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</si>
  <si>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</si>
  <si>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</si>
  <si>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</si>
  <si>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</si>
  <si>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</si>
  <si>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</si>
  <si>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石碑坪镇</t>
  </si>
  <si>
    <t>古城村</t>
  </si>
  <si>
    <t>六任自然村屯</t>
  </si>
  <si>
    <t>蔡威</t>
  </si>
  <si>
    <t>450211********0053</t>
  </si>
  <si>
    <t>4</t>
  </si>
  <si>
    <t>之子</t>
  </si>
  <si>
    <t>150****8659</t>
  </si>
  <si>
    <t>蔡梦莹</t>
  </si>
  <si>
    <t>450205********1922</t>
  </si>
  <si>
    <t>之女</t>
  </si>
  <si>
    <t>151****2416</t>
  </si>
  <si>
    <t>蔡建红</t>
  </si>
  <si>
    <t>450211********0016</t>
  </si>
  <si>
    <t>户主</t>
  </si>
  <si>
    <t>134****3441</t>
  </si>
  <si>
    <t>朱秋婵</t>
  </si>
  <si>
    <t>450211********004X</t>
  </si>
  <si>
    <t>配偶</t>
  </si>
  <si>
    <t>137****6215</t>
  </si>
  <si>
    <t>莫勇</t>
  </si>
  <si>
    <t>450211********0014</t>
  </si>
  <si>
    <t>2</t>
  </si>
  <si>
    <t>之兄弟姐妹</t>
  </si>
  <si>
    <t>158****1264</t>
  </si>
  <si>
    <t>莫强</t>
  </si>
  <si>
    <t>450211********0018</t>
  </si>
  <si>
    <t>177****0871</t>
  </si>
  <si>
    <t>蔡宇</t>
  </si>
  <si>
    <t>450211********001X</t>
  </si>
  <si>
    <t>3</t>
  </si>
  <si>
    <t>之孙子</t>
  </si>
  <si>
    <t>177****6280</t>
  </si>
  <si>
    <t>蔡守忠</t>
  </si>
  <si>
    <t>133****0367</t>
  </si>
  <si>
    <t>周秀珍</t>
  </si>
  <si>
    <t>450211********0022</t>
  </si>
  <si>
    <t/>
  </si>
  <si>
    <t>蔡守洪</t>
  </si>
  <si>
    <t>450211********0017</t>
  </si>
  <si>
    <t>1</t>
  </si>
  <si>
    <t>152****0940</t>
  </si>
  <si>
    <t>蔡国友</t>
  </si>
  <si>
    <t>450211********0010</t>
  </si>
  <si>
    <t>134****0031</t>
  </si>
  <si>
    <t>赖诗婷</t>
  </si>
  <si>
    <t>450222********1125</t>
  </si>
  <si>
    <t>8</t>
  </si>
  <si>
    <t>之儿媳</t>
  </si>
  <si>
    <t>157****7795</t>
  </si>
  <si>
    <t>汤东生</t>
  </si>
  <si>
    <t>汤柳军</t>
  </si>
  <si>
    <t>汤天保</t>
  </si>
  <si>
    <t>450211********0031</t>
  </si>
  <si>
    <t>之父</t>
  </si>
  <si>
    <t>汤俊熙</t>
  </si>
  <si>
    <t>450205********1938</t>
  </si>
  <si>
    <t>汤东宁</t>
  </si>
  <si>
    <t>139****3172</t>
  </si>
  <si>
    <t>黄运连</t>
  </si>
  <si>
    <t>450222********1349</t>
  </si>
  <si>
    <t>158****5697</t>
  </si>
  <si>
    <t>蔡秀连</t>
  </si>
  <si>
    <t>450211********0027</t>
  </si>
  <si>
    <t>之母</t>
  </si>
  <si>
    <t>2023年衔接资金项目受益脱贫户满意度抽查情况表</t>
  </si>
  <si>
    <t>部门：柳北区乡村振兴局</t>
  </si>
  <si>
    <t>项目名称：2023年柳北区石碑坪镇古城村第一书记帮扶经费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</si>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</sst>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_ "/>
  </numFmts>
  <fonts count="3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Courier New"/>
      <charset val="134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5" borderId="20" applyNumberFormat="0" applyFon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2" fillId="4" borderId="23" applyNumberFormat="0" applyAlignment="0" applyProtection="0">
      <alignment vertical="center"/>
    </xf>
    <xf numFmtId="0" fontId="22" fillId="4" borderId="19" applyNumberFormat="0" applyAlignment="0" applyProtection="0">
      <alignment vertical="center"/>
    </xf>
    <xf numFmtId="0" fontId="29" fillId="16" borderId="21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0" borderId="0">
      <alignment vertical="center"/>
    </xf>
  </cellStyleXfs>
  <cellXfs count="6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7" fillId="0" borderId="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176" fontId="8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10" fontId="9" fillId="2" borderId="2" xfId="0" applyNumberFormat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176" fontId="8" fillId="2" borderId="2" xfId="0" applyNumberFormat="1" applyFont="1" applyFill="1" applyBorder="1" applyAlignment="1">
      <alignment horizontal="right" vertical="center"/>
    </xf>
    <xf numFmtId="10" fontId="8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8" fillId="2" borderId="10" xfId="0" applyNumberFormat="1" applyFont="1" applyFill="1" applyBorder="1" applyAlignment="1">
      <alignment horizontal="center" vertical="center" wrapText="1"/>
    </xf>
    <xf numFmtId="176" fontId="8" fillId="2" borderId="10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77" fontId="16" fillId="0" borderId="2" xfId="0" applyNumberFormat="1" applyFont="1" applyBorder="1" applyAlignment="1">
      <alignment horizontal="center" vertical="center" wrapText="1"/>
    </xf>
    <xf numFmtId="10" fontId="17" fillId="0" borderId="2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178" fontId="17" fillId="2" borderId="2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177" fontId="16" fillId="2" borderId="2" xfId="0" applyNumberFormat="1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0" fillId="2" borderId="13" xfId="0" applyFont="1" applyFill="1" applyBorder="1" applyAlignment="1">
      <alignment horizontal="center" vertical="center"/>
    </xf>
    <xf numFmtId="0" fontId="17" fillId="2" borderId="17" xfId="0" applyFont="1" applyFill="1" applyBorder="1" applyAlignment="1">
      <alignment horizontal="center" vertical="center" wrapText="1"/>
    </xf>
    <xf numFmtId="0" fontId="0" fillId="2" borderId="2" xfId="0" applyFont="1" applyFill="1" applyBorder="1">
      <alignment vertical="center"/>
    </xf>
    <xf numFmtId="0" fontId="0" fillId="2" borderId="0" xfId="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19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715250" y="531749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workbookViewId="0">
      <selection activeCell="M21" sqref="M21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30.875" customWidth="1"/>
    <col min="5" max="5" width="13.375" customWidth="1"/>
    <col min="6" max="6" width="17" customWidth="1"/>
    <col min="7" max="7" width="11.5" customWidth="1"/>
    <col min="8" max="8" width="4.5" customWidth="1"/>
    <col min="9" max="9" width="6.375" customWidth="1"/>
  </cols>
  <sheetData>
    <row r="1" ht="31.5" spans="1:10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</row>
    <row r="2" ht="18.75" spans="1:10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ht="20.1" customHeight="1" spans="1:10">
      <c r="A3" s="38" t="s">
        <v>2</v>
      </c>
      <c r="B3" s="38"/>
      <c r="C3" s="38"/>
      <c r="D3" s="39" t="s">
        <v>3</v>
      </c>
      <c r="E3" s="39"/>
      <c r="F3" s="38" t="s">
        <v>4</v>
      </c>
      <c r="G3" s="39" t="s">
        <v>5</v>
      </c>
      <c r="H3" s="39"/>
      <c r="I3" s="39"/>
      <c r="J3" s="39"/>
    </row>
    <row r="4" ht="24" customHeight="1" spans="1:10">
      <c r="A4" s="38" t="s">
        <v>6</v>
      </c>
      <c r="B4" s="38"/>
      <c r="C4" s="38"/>
      <c r="D4" s="39" t="s">
        <v>7</v>
      </c>
      <c r="E4" s="39"/>
      <c r="F4" s="38" t="s">
        <v>8</v>
      </c>
      <c r="G4" s="39" t="s">
        <v>7</v>
      </c>
      <c r="H4" s="39"/>
      <c r="I4" s="39"/>
      <c r="J4" s="39"/>
    </row>
    <row r="5" ht="28.5" customHeight="1" spans="1:10">
      <c r="A5" s="40" t="s">
        <v>9</v>
      </c>
      <c r="B5" s="41"/>
      <c r="C5" s="41"/>
      <c r="D5" s="39"/>
      <c r="E5" s="42" t="s">
        <v>10</v>
      </c>
      <c r="F5" s="42" t="s">
        <v>11</v>
      </c>
      <c r="G5" s="38" t="s">
        <v>12</v>
      </c>
      <c r="H5" s="38" t="s">
        <v>13</v>
      </c>
      <c r="I5" s="38"/>
      <c r="J5" s="38" t="s">
        <v>14</v>
      </c>
    </row>
    <row r="6" ht="30" customHeight="1" spans="1:10">
      <c r="A6" s="43"/>
      <c r="B6" s="44"/>
      <c r="C6" s="44"/>
      <c r="D6" s="38" t="s">
        <v>15</v>
      </c>
      <c r="E6" s="45">
        <f>141599.65/10000</f>
        <v>14.159965</v>
      </c>
      <c r="F6" s="45">
        <f>141599.65/10000</f>
        <v>14.159965</v>
      </c>
      <c r="G6" s="38">
        <v>10</v>
      </c>
      <c r="H6" s="46">
        <f>F6/E6</f>
        <v>1</v>
      </c>
      <c r="I6" s="46"/>
      <c r="J6" s="39">
        <v>10</v>
      </c>
    </row>
    <row r="7" ht="20.1" customHeight="1" spans="1:10">
      <c r="A7" s="43"/>
      <c r="B7" s="44"/>
      <c r="C7" s="44"/>
      <c r="D7" s="38" t="s">
        <v>16</v>
      </c>
      <c r="E7" s="45">
        <f>141599.65/10000</f>
        <v>14.159965</v>
      </c>
      <c r="F7" s="45">
        <f>141599.65/10000</f>
        <v>14.159965</v>
      </c>
      <c r="G7" s="38" t="s">
        <v>17</v>
      </c>
      <c r="H7" s="46">
        <f>F7/E7</f>
        <v>1</v>
      </c>
      <c r="I7" s="46"/>
      <c r="J7" s="38" t="s">
        <v>17</v>
      </c>
    </row>
    <row r="8" ht="20.1" customHeight="1" spans="1:10">
      <c r="A8" s="47"/>
      <c r="B8" s="48"/>
      <c r="C8" s="48"/>
      <c r="D8" s="38" t="s">
        <v>18</v>
      </c>
      <c r="E8" s="39"/>
      <c r="F8" s="39"/>
      <c r="G8" s="38" t="s">
        <v>17</v>
      </c>
      <c r="H8" s="39"/>
      <c r="I8" s="39"/>
      <c r="J8" s="38" t="s">
        <v>17</v>
      </c>
    </row>
    <row r="9" ht="20.1" customHeight="1" spans="1:10">
      <c r="A9" s="49" t="s">
        <v>19</v>
      </c>
      <c r="B9" s="38" t="s">
        <v>20</v>
      </c>
      <c r="C9" s="38"/>
      <c r="D9" s="38"/>
      <c r="E9" s="38"/>
      <c r="F9" s="38" t="s">
        <v>21</v>
      </c>
      <c r="G9" s="38"/>
      <c r="H9" s="38"/>
      <c r="I9" s="38"/>
      <c r="J9" s="38"/>
    </row>
    <row r="10" s="17" customFormat="1" ht="27.95" customHeight="1" spans="1:10">
      <c r="A10" s="50"/>
      <c r="B10" s="51" t="s">
        <v>22</v>
      </c>
      <c r="C10" s="51"/>
      <c r="D10" s="51"/>
      <c r="E10" s="51"/>
      <c r="F10" s="51" t="s">
        <v>23</v>
      </c>
      <c r="G10" s="51"/>
      <c r="H10" s="51"/>
      <c r="I10" s="51"/>
      <c r="J10" s="51"/>
    </row>
    <row r="11" s="17" customFormat="1" ht="30" customHeight="1" spans="1:10">
      <c r="A11" s="52" t="s">
        <v>24</v>
      </c>
      <c r="B11" s="53" t="s">
        <v>25</v>
      </c>
      <c r="C11" s="53" t="s">
        <v>26</v>
      </c>
      <c r="D11" s="53" t="s">
        <v>27</v>
      </c>
      <c r="E11" s="53" t="s">
        <v>12</v>
      </c>
      <c r="F11" s="53" t="s">
        <v>28</v>
      </c>
      <c r="G11" s="53" t="s">
        <v>29</v>
      </c>
      <c r="H11" s="53" t="s">
        <v>14</v>
      </c>
      <c r="I11" s="53" t="s">
        <v>30</v>
      </c>
      <c r="J11" s="53"/>
    </row>
    <row r="12" s="17" customFormat="1" ht="20.1" customHeight="1" spans="1:10">
      <c r="A12" s="54"/>
      <c r="B12" s="52" t="s">
        <v>31</v>
      </c>
      <c r="C12" s="55" t="s">
        <v>32</v>
      </c>
      <c r="D12" s="56" t="s">
        <v>33</v>
      </c>
      <c r="E12" s="51">
        <v>20</v>
      </c>
      <c r="F12" s="51">
        <v>45</v>
      </c>
      <c r="G12" s="51">
        <v>45</v>
      </c>
      <c r="H12" s="51">
        <v>20</v>
      </c>
      <c r="I12" s="51"/>
      <c r="J12" s="51"/>
    </row>
    <row r="13" s="17" customFormat="1" ht="20.1" customHeight="1" spans="1:10">
      <c r="A13" s="54"/>
      <c r="B13" s="54"/>
      <c r="C13" s="55" t="s">
        <v>34</v>
      </c>
      <c r="D13" s="51" t="s">
        <v>35</v>
      </c>
      <c r="E13" s="51">
        <v>10</v>
      </c>
      <c r="F13" s="57">
        <v>100</v>
      </c>
      <c r="G13" s="57">
        <v>100</v>
      </c>
      <c r="H13" s="51">
        <v>10</v>
      </c>
      <c r="I13" s="51"/>
      <c r="J13" s="51"/>
    </row>
    <row r="14" s="17" customFormat="1" ht="20.1" customHeight="1" spans="1:10">
      <c r="A14" s="54"/>
      <c r="B14" s="54"/>
      <c r="C14" s="55" t="s">
        <v>36</v>
      </c>
      <c r="D14" s="51" t="s">
        <v>37</v>
      </c>
      <c r="E14" s="51">
        <v>10</v>
      </c>
      <c r="F14" s="57">
        <v>100</v>
      </c>
      <c r="G14" s="57">
        <v>100</v>
      </c>
      <c r="H14" s="51">
        <v>10</v>
      </c>
      <c r="I14" s="51"/>
      <c r="J14" s="51"/>
    </row>
    <row r="15" s="17" customFormat="1" ht="20.1" customHeight="1" spans="1:10">
      <c r="A15" s="54"/>
      <c r="B15" s="58"/>
      <c r="C15" s="55" t="s">
        <v>38</v>
      </c>
      <c r="D15" s="51" t="s">
        <v>39</v>
      </c>
      <c r="E15" s="51">
        <v>10</v>
      </c>
      <c r="F15" s="59">
        <f>141599.65/10000</f>
        <v>14.159965</v>
      </c>
      <c r="G15" s="59">
        <f>141599.65/10000</f>
        <v>14.159965</v>
      </c>
      <c r="H15" s="51">
        <v>10</v>
      </c>
      <c r="I15" s="56"/>
      <c r="J15" s="65"/>
    </row>
    <row r="16" s="17" customFormat="1" ht="20.1" customHeight="1" spans="1:10">
      <c r="A16" s="54"/>
      <c r="B16" s="54" t="s">
        <v>40</v>
      </c>
      <c r="C16" s="55" t="s">
        <v>41</v>
      </c>
      <c r="D16" s="51" t="s">
        <v>42</v>
      </c>
      <c r="E16" s="51">
        <v>15</v>
      </c>
      <c r="F16" s="51">
        <v>19</v>
      </c>
      <c r="G16" s="51">
        <v>19</v>
      </c>
      <c r="H16" s="51">
        <v>15</v>
      </c>
      <c r="I16" s="51"/>
      <c r="J16" s="51"/>
    </row>
    <row r="17" s="17" customFormat="1" ht="20.1" customHeight="1" spans="1:10">
      <c r="A17" s="54"/>
      <c r="B17" s="58"/>
      <c r="C17" s="60" t="s">
        <v>43</v>
      </c>
      <c r="D17" s="51" t="s">
        <v>44</v>
      </c>
      <c r="E17" s="51">
        <v>15</v>
      </c>
      <c r="F17" s="51">
        <v>3</v>
      </c>
      <c r="G17" s="51">
        <v>3</v>
      </c>
      <c r="H17" s="51">
        <v>15</v>
      </c>
      <c r="I17" s="51"/>
      <c r="J17" s="51"/>
    </row>
    <row r="18" s="17" customFormat="1" spans="1:10">
      <c r="A18" s="54"/>
      <c r="B18" s="52" t="s">
        <v>45</v>
      </c>
      <c r="C18" s="55" t="s">
        <v>46</v>
      </c>
      <c r="D18" s="51" t="s">
        <v>47</v>
      </c>
      <c r="E18" s="51">
        <v>10</v>
      </c>
      <c r="F18" s="51">
        <v>90</v>
      </c>
      <c r="G18" s="51">
        <v>100</v>
      </c>
      <c r="H18" s="51">
        <v>10</v>
      </c>
      <c r="I18" s="51"/>
      <c r="J18" s="51"/>
    </row>
    <row r="19" s="17" customFormat="1" spans="1:10">
      <c r="A19" s="54"/>
      <c r="B19" s="54"/>
      <c r="C19" s="61"/>
      <c r="D19" s="51"/>
      <c r="E19" s="51"/>
      <c r="F19" s="51"/>
      <c r="G19" s="51"/>
      <c r="H19" s="51"/>
      <c r="I19" s="51"/>
      <c r="J19" s="51"/>
    </row>
    <row r="20" s="17" customFormat="1" ht="20.1" customHeight="1" spans="1:10">
      <c r="A20" s="53" t="s">
        <v>48</v>
      </c>
      <c r="B20" s="53"/>
      <c r="C20" s="53"/>
      <c r="D20" s="53"/>
      <c r="E20" s="53">
        <v>90</v>
      </c>
      <c r="F20" s="51"/>
      <c r="G20" s="51"/>
      <c r="H20" s="51">
        <v>90</v>
      </c>
      <c r="I20" s="66"/>
      <c r="J20" s="66"/>
    </row>
    <row r="21" s="17" customFormat="1" ht="20.25" customHeight="1" spans="2:10">
      <c r="B21" s="62" t="s">
        <v>49</v>
      </c>
      <c r="C21" s="63"/>
      <c r="F21" s="64" t="s">
        <v>50</v>
      </c>
      <c r="G21" s="64"/>
      <c r="H21" s="64"/>
      <c r="I21" s="64"/>
      <c r="J21" s="67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C21"/>
    <mergeCell ref="F21:I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I18:J19"/>
    <mergeCell ref="A5:C8"/>
  </mergeCells>
  <pageMargins left="0.748031496062992" right="0.748031496062992" top="0.984251968503937" bottom="0.984251968503937" header="0.511811023622047" footer="0.511811023622047"/>
  <pageSetup paperSize="9" scale="98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7"/>
  <sheetViews>
    <sheetView workbookViewId="0">
      <selection activeCell="A5" sqref="$A5:$XFD5"/>
    </sheetView>
  </sheetViews>
  <sheetFormatPr defaultColWidth="9" defaultRowHeight="13.5" outlineLevelRow="6"/>
  <cols>
    <col min="1" max="1" width="17.375" customWidth="1"/>
    <col min="2" max="2" width="18.625" customWidth="1"/>
    <col min="4" max="4" width="13.25" customWidth="1"/>
    <col min="5" max="5" width="12.25" customWidth="1"/>
    <col min="9" max="9" width="10.75" customWidth="1"/>
    <col min="11" max="11" width="13.5" customWidth="1"/>
  </cols>
  <sheetData>
    <row r="4" ht="42.75" customHeight="1" spans="1:11">
      <c r="A4" s="18" t="s">
        <v>51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ht="50.25" customHeight="1" spans="1:11">
      <c r="A5" s="19" t="s">
        <v>2</v>
      </c>
      <c r="B5" s="19" t="s">
        <v>52</v>
      </c>
      <c r="C5" s="19" t="s">
        <v>53</v>
      </c>
      <c r="D5" s="20" t="s">
        <v>54</v>
      </c>
      <c r="E5" s="20" t="s">
        <v>55</v>
      </c>
      <c r="F5" s="20" t="s">
        <v>56</v>
      </c>
      <c r="G5" s="21" t="s">
        <v>57</v>
      </c>
      <c r="H5" s="21" t="s">
        <v>58</v>
      </c>
      <c r="I5" s="20" t="s">
        <v>59</v>
      </c>
      <c r="J5" s="20" t="s">
        <v>60</v>
      </c>
      <c r="K5" s="20" t="s">
        <v>61</v>
      </c>
    </row>
    <row r="6" s="17" customFormat="1" ht="86.25" customHeight="1" spans="1:11">
      <c r="A6" s="22" t="s">
        <v>3</v>
      </c>
      <c r="B6" s="23" t="s">
        <v>62</v>
      </c>
      <c r="C6" s="24" t="s">
        <v>63</v>
      </c>
      <c r="D6" s="20">
        <v>141599.65</v>
      </c>
      <c r="E6" s="20">
        <v>141599.65</v>
      </c>
      <c r="F6" s="20">
        <f>D6-E6</f>
        <v>0</v>
      </c>
      <c r="G6" s="25">
        <f>E6/D6</f>
        <v>1</v>
      </c>
      <c r="H6" s="26" t="s">
        <v>64</v>
      </c>
      <c r="I6" s="32">
        <v>19</v>
      </c>
      <c r="J6" s="32">
        <v>6</v>
      </c>
      <c r="K6" s="33" t="s">
        <v>65</v>
      </c>
    </row>
    <row r="7" s="17" customFormat="1" ht="48.75" customHeight="1" spans="1:11">
      <c r="A7" s="27" t="s">
        <v>66</v>
      </c>
      <c r="B7" s="28"/>
      <c r="C7" s="28"/>
      <c r="D7" s="29">
        <f>SUM(D6:D6)</f>
        <v>141599.65</v>
      </c>
      <c r="E7" s="29">
        <f>SUM(E6:E6)</f>
        <v>141599.65</v>
      </c>
      <c r="F7" s="29">
        <f>SUM(F6:F6)</f>
        <v>0</v>
      </c>
      <c r="G7" s="30">
        <f t="shared" ref="G7" si="0">E7/D7</f>
        <v>1</v>
      </c>
      <c r="H7" s="31" t="s">
        <v>17</v>
      </c>
      <c r="I7" s="34"/>
      <c r="J7" s="35"/>
      <c r="K7" s="13" t="s">
        <v>17</v>
      </c>
    </row>
  </sheetData>
  <mergeCells count="2">
    <mergeCell ref="A4:K4"/>
    <mergeCell ref="A7:C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24"/>
  <sheetViews>
    <sheetView workbookViewId="0">
      <selection activeCell="K1" sqref="K$1:K$1048576"/>
    </sheetView>
  </sheetViews>
  <sheetFormatPr defaultColWidth="9" defaultRowHeight="13.5"/>
  <cols>
    <col min="2" max="2" width="16.25" customWidth="1"/>
    <col min="3" max="3" width="11.5" customWidth="1"/>
    <col min="4" max="4" width="11" customWidth="1"/>
    <col min="5" max="5" width="14.5" customWidth="1"/>
    <col min="7" max="7" width="25.5" customWidth="1"/>
    <col min="9" max="9" width="13.625" customWidth="1"/>
    <col min="10" max="10" width="15.375" customWidth="1"/>
  </cols>
  <sheetData>
    <row r="4" ht="54" customHeight="1" spans="1:10">
      <c r="A4" s="9" t="s">
        <v>67</v>
      </c>
      <c r="B4" s="9"/>
      <c r="C4" s="9"/>
      <c r="D4" s="9"/>
      <c r="E4" s="9"/>
      <c r="F4" s="9"/>
      <c r="G4" s="9"/>
      <c r="H4" s="9"/>
      <c r="I4" s="9"/>
      <c r="J4" s="9"/>
    </row>
    <row r="5" ht="20.1" customHeight="1" spans="1:10">
      <c r="A5" s="10" t="s">
        <v>68</v>
      </c>
      <c r="B5" s="10" t="s">
        <v>69</v>
      </c>
      <c r="C5" s="10" t="s">
        <v>70</v>
      </c>
      <c r="D5" s="10" t="s">
        <v>71</v>
      </c>
      <c r="E5" s="10" t="s">
        <v>72</v>
      </c>
      <c r="F5" s="10" t="s">
        <v>73</v>
      </c>
      <c r="G5" s="10" t="s">
        <v>74</v>
      </c>
      <c r="H5" s="10" t="s">
        <v>75</v>
      </c>
      <c r="I5" s="10" t="s">
        <v>76</v>
      </c>
      <c r="J5" s="10" t="s">
        <v>77</v>
      </c>
    </row>
    <row r="6" ht="20.1" customHeight="1" spans="1:10">
      <c r="A6" s="11">
        <v>1</v>
      </c>
      <c r="B6" s="8" t="s">
        <v>78</v>
      </c>
      <c r="C6" s="8" t="s">
        <v>79</v>
      </c>
      <c r="D6" s="8" t="s">
        <v>80</v>
      </c>
      <c r="E6" s="8" t="s">
        <v>81</v>
      </c>
      <c r="F6" s="8" t="s">
        <v>82</v>
      </c>
      <c r="G6" s="8" t="s">
        <v>83</v>
      </c>
      <c r="H6" s="12" t="s">
        <v>84</v>
      </c>
      <c r="I6" s="8" t="s">
        <v>85</v>
      </c>
      <c r="J6" s="8" t="s">
        <v>86</v>
      </c>
    </row>
    <row r="7" ht="20.1" customHeight="1" spans="1:10">
      <c r="A7" s="13">
        <v>2</v>
      </c>
      <c r="B7" s="8" t="s">
        <v>78</v>
      </c>
      <c r="C7" s="8" t="s">
        <v>79</v>
      </c>
      <c r="D7" s="8" t="s">
        <v>80</v>
      </c>
      <c r="E7" s="8" t="s">
        <v>81</v>
      </c>
      <c r="F7" s="8" t="s">
        <v>87</v>
      </c>
      <c r="G7" s="8" t="s">
        <v>88</v>
      </c>
      <c r="H7" s="14"/>
      <c r="I7" s="8" t="s">
        <v>89</v>
      </c>
      <c r="J7" s="8" t="s">
        <v>90</v>
      </c>
    </row>
    <row r="8" ht="20.1" customHeight="1" spans="1:10">
      <c r="A8" s="13">
        <v>3</v>
      </c>
      <c r="B8" s="8" t="s">
        <v>78</v>
      </c>
      <c r="C8" s="8" t="s">
        <v>79</v>
      </c>
      <c r="D8" s="8" t="s">
        <v>80</v>
      </c>
      <c r="E8" s="8" t="s">
        <v>81</v>
      </c>
      <c r="F8" s="8" t="s">
        <v>91</v>
      </c>
      <c r="G8" s="8" t="s">
        <v>92</v>
      </c>
      <c r="H8" s="14"/>
      <c r="I8" s="8" t="s">
        <v>93</v>
      </c>
      <c r="J8" s="8" t="s">
        <v>94</v>
      </c>
    </row>
    <row r="9" ht="20.1" customHeight="1" spans="1:10">
      <c r="A9" s="13">
        <v>4</v>
      </c>
      <c r="B9" s="8" t="s">
        <v>78</v>
      </c>
      <c r="C9" s="8" t="s">
        <v>79</v>
      </c>
      <c r="D9" s="8" t="s">
        <v>80</v>
      </c>
      <c r="E9" s="8" t="s">
        <v>81</v>
      </c>
      <c r="F9" s="8" t="s">
        <v>95</v>
      </c>
      <c r="G9" s="8" t="s">
        <v>96</v>
      </c>
      <c r="H9" s="15"/>
      <c r="I9" s="8" t="s">
        <v>97</v>
      </c>
      <c r="J9" s="8" t="s">
        <v>98</v>
      </c>
    </row>
    <row r="10" ht="20.1" customHeight="1" spans="1:10">
      <c r="A10" s="13">
        <v>5</v>
      </c>
      <c r="B10" s="8" t="s">
        <v>78</v>
      </c>
      <c r="C10" s="8" t="s">
        <v>79</v>
      </c>
      <c r="D10" s="8" t="s">
        <v>80</v>
      </c>
      <c r="E10" s="8" t="s">
        <v>81</v>
      </c>
      <c r="F10" s="8" t="s">
        <v>99</v>
      </c>
      <c r="G10" s="8" t="s">
        <v>100</v>
      </c>
      <c r="H10" s="16" t="s">
        <v>101</v>
      </c>
      <c r="I10" s="8" t="s">
        <v>102</v>
      </c>
      <c r="J10" s="8" t="s">
        <v>103</v>
      </c>
    </row>
    <row r="11" ht="20.1" customHeight="1" spans="1:10">
      <c r="A11" s="13">
        <v>6</v>
      </c>
      <c r="B11" s="8" t="s">
        <v>78</v>
      </c>
      <c r="C11" s="8" t="s">
        <v>79</v>
      </c>
      <c r="D11" s="8" t="s">
        <v>80</v>
      </c>
      <c r="E11" s="8" t="s">
        <v>81</v>
      </c>
      <c r="F11" s="8" t="s">
        <v>104</v>
      </c>
      <c r="G11" s="8" t="s">
        <v>105</v>
      </c>
      <c r="H11" s="15"/>
      <c r="I11" s="8" t="s">
        <v>93</v>
      </c>
      <c r="J11" s="8" t="s">
        <v>106</v>
      </c>
    </row>
    <row r="12" ht="20.1" customHeight="1" spans="1:10">
      <c r="A12" s="13">
        <v>7</v>
      </c>
      <c r="B12" s="8" t="s">
        <v>78</v>
      </c>
      <c r="C12" s="8" t="s">
        <v>79</v>
      </c>
      <c r="D12" s="8" t="s">
        <v>80</v>
      </c>
      <c r="E12" s="8" t="s">
        <v>81</v>
      </c>
      <c r="F12" s="8" t="s">
        <v>107</v>
      </c>
      <c r="G12" s="8" t="s">
        <v>108</v>
      </c>
      <c r="H12" s="16" t="s">
        <v>109</v>
      </c>
      <c r="I12" s="8" t="s">
        <v>110</v>
      </c>
      <c r="J12" s="8" t="s">
        <v>111</v>
      </c>
    </row>
    <row r="13" ht="20.1" customHeight="1" spans="1:10">
      <c r="A13" s="13">
        <v>8</v>
      </c>
      <c r="B13" s="8" t="s">
        <v>78</v>
      </c>
      <c r="C13" s="8" t="s">
        <v>79</v>
      </c>
      <c r="D13" s="8" t="s">
        <v>80</v>
      </c>
      <c r="E13" s="8" t="s">
        <v>81</v>
      </c>
      <c r="F13" s="8" t="s">
        <v>112</v>
      </c>
      <c r="G13" s="8" t="s">
        <v>92</v>
      </c>
      <c r="H13" s="14"/>
      <c r="I13" s="8" t="s">
        <v>93</v>
      </c>
      <c r="J13" s="8" t="s">
        <v>113</v>
      </c>
    </row>
    <row r="14" ht="20.1" customHeight="1" spans="1:10">
      <c r="A14" s="13">
        <v>9</v>
      </c>
      <c r="B14" s="8" t="s">
        <v>78</v>
      </c>
      <c r="C14" s="8" t="s">
        <v>79</v>
      </c>
      <c r="D14" s="8" t="s">
        <v>80</v>
      </c>
      <c r="E14" s="8" t="s">
        <v>81</v>
      </c>
      <c r="F14" s="8" t="s">
        <v>114</v>
      </c>
      <c r="G14" s="8" t="s">
        <v>115</v>
      </c>
      <c r="H14" s="15"/>
      <c r="I14" s="8" t="s">
        <v>97</v>
      </c>
      <c r="J14" s="8" t="s">
        <v>116</v>
      </c>
    </row>
    <row r="15" ht="20.1" customHeight="1" spans="1:10">
      <c r="A15" s="13">
        <v>10</v>
      </c>
      <c r="B15" s="8" t="s">
        <v>78</v>
      </c>
      <c r="C15" s="8" t="s">
        <v>79</v>
      </c>
      <c r="D15" s="8" t="s">
        <v>80</v>
      </c>
      <c r="E15" s="8" t="s">
        <v>81</v>
      </c>
      <c r="F15" s="8" t="s">
        <v>117</v>
      </c>
      <c r="G15" s="8" t="s">
        <v>118</v>
      </c>
      <c r="H15" s="8" t="s">
        <v>119</v>
      </c>
      <c r="I15" s="8" t="s">
        <v>93</v>
      </c>
      <c r="J15" s="8" t="s">
        <v>120</v>
      </c>
    </row>
    <row r="16" ht="20.1" customHeight="1" spans="1:10">
      <c r="A16" s="13">
        <v>11</v>
      </c>
      <c r="B16" s="8" t="s">
        <v>78</v>
      </c>
      <c r="C16" s="8" t="s">
        <v>79</v>
      </c>
      <c r="D16" s="8" t="s">
        <v>80</v>
      </c>
      <c r="E16" s="8" t="s">
        <v>81</v>
      </c>
      <c r="F16" s="8" t="s">
        <v>121</v>
      </c>
      <c r="G16" s="8" t="s">
        <v>122</v>
      </c>
      <c r="H16" s="8" t="s">
        <v>119</v>
      </c>
      <c r="I16" s="8" t="s">
        <v>93</v>
      </c>
      <c r="J16" s="8" t="s">
        <v>123</v>
      </c>
    </row>
    <row r="17" ht="20.1" customHeight="1" spans="1:10">
      <c r="A17" s="13">
        <v>12</v>
      </c>
      <c r="B17" s="8" t="s">
        <v>78</v>
      </c>
      <c r="C17" s="8" t="s">
        <v>79</v>
      </c>
      <c r="D17" s="8" t="s">
        <v>80</v>
      </c>
      <c r="E17" s="8" t="s">
        <v>81</v>
      </c>
      <c r="F17" s="8" t="s">
        <v>124</v>
      </c>
      <c r="G17" s="8" t="s">
        <v>125</v>
      </c>
      <c r="H17" s="16" t="s">
        <v>126</v>
      </c>
      <c r="I17" s="8" t="s">
        <v>127</v>
      </c>
      <c r="J17" s="8" t="s">
        <v>128</v>
      </c>
    </row>
    <row r="18" ht="20.1" customHeight="1" spans="1:10">
      <c r="A18" s="13">
        <v>13</v>
      </c>
      <c r="B18" s="8" t="s">
        <v>78</v>
      </c>
      <c r="C18" s="8" t="s">
        <v>79</v>
      </c>
      <c r="D18" s="8" t="s">
        <v>80</v>
      </c>
      <c r="E18" s="8" t="s">
        <v>81</v>
      </c>
      <c r="F18" s="8" t="s">
        <v>129</v>
      </c>
      <c r="G18" s="8" t="s">
        <v>122</v>
      </c>
      <c r="H18" s="14"/>
      <c r="I18" s="8" t="s">
        <v>102</v>
      </c>
      <c r="J18" s="8" t="s">
        <v>116</v>
      </c>
    </row>
    <row r="19" ht="20.1" customHeight="1" spans="1:10">
      <c r="A19" s="13">
        <v>14</v>
      </c>
      <c r="B19" s="8" t="s">
        <v>78</v>
      </c>
      <c r="C19" s="8" t="s">
        <v>79</v>
      </c>
      <c r="D19" s="8" t="s">
        <v>80</v>
      </c>
      <c r="E19" s="8" t="s">
        <v>81</v>
      </c>
      <c r="F19" s="8" t="s">
        <v>130</v>
      </c>
      <c r="G19" s="8" t="s">
        <v>108</v>
      </c>
      <c r="H19" s="14"/>
      <c r="I19" s="8" t="s">
        <v>85</v>
      </c>
      <c r="J19" s="8" t="s">
        <v>128</v>
      </c>
    </row>
    <row r="20" ht="20.1" customHeight="1" spans="1:10">
      <c r="A20" s="13">
        <v>15</v>
      </c>
      <c r="B20" s="8" t="s">
        <v>78</v>
      </c>
      <c r="C20" s="8" t="s">
        <v>79</v>
      </c>
      <c r="D20" s="8" t="s">
        <v>80</v>
      </c>
      <c r="E20" s="8" t="s">
        <v>81</v>
      </c>
      <c r="F20" s="8" t="s">
        <v>131</v>
      </c>
      <c r="G20" s="8" t="s">
        <v>132</v>
      </c>
      <c r="H20" s="14"/>
      <c r="I20" s="8" t="s">
        <v>133</v>
      </c>
      <c r="J20" s="8" t="s">
        <v>116</v>
      </c>
    </row>
    <row r="21" ht="20.1" customHeight="1" spans="1:10">
      <c r="A21" s="13">
        <v>16</v>
      </c>
      <c r="B21" s="8" t="s">
        <v>78</v>
      </c>
      <c r="C21" s="8" t="s">
        <v>79</v>
      </c>
      <c r="D21" s="8" t="s">
        <v>80</v>
      </c>
      <c r="E21" s="8" t="s">
        <v>81</v>
      </c>
      <c r="F21" s="8" t="s">
        <v>134</v>
      </c>
      <c r="G21" s="8" t="s">
        <v>135</v>
      </c>
      <c r="H21" s="14"/>
      <c r="I21" s="8" t="s">
        <v>110</v>
      </c>
      <c r="J21" s="8" t="s">
        <v>116</v>
      </c>
    </row>
    <row r="22" ht="20.1" customHeight="1" spans="1:10">
      <c r="A22" s="13">
        <v>17</v>
      </c>
      <c r="B22" s="8" t="s">
        <v>78</v>
      </c>
      <c r="C22" s="8" t="s">
        <v>79</v>
      </c>
      <c r="D22" s="8" t="s">
        <v>80</v>
      </c>
      <c r="E22" s="8" t="s">
        <v>81</v>
      </c>
      <c r="F22" s="8" t="s">
        <v>136</v>
      </c>
      <c r="G22" s="8" t="s">
        <v>92</v>
      </c>
      <c r="H22" s="14"/>
      <c r="I22" s="8" t="s">
        <v>93</v>
      </c>
      <c r="J22" s="8" t="s">
        <v>137</v>
      </c>
    </row>
    <row r="23" ht="20.1" customHeight="1" spans="1:10">
      <c r="A23" s="13">
        <v>18</v>
      </c>
      <c r="B23" s="8" t="s">
        <v>78</v>
      </c>
      <c r="C23" s="8" t="s">
        <v>79</v>
      </c>
      <c r="D23" s="8" t="s">
        <v>80</v>
      </c>
      <c r="E23" s="8" t="s">
        <v>81</v>
      </c>
      <c r="F23" s="8" t="s">
        <v>138</v>
      </c>
      <c r="G23" s="8" t="s">
        <v>139</v>
      </c>
      <c r="H23" s="14"/>
      <c r="I23" s="8" t="s">
        <v>97</v>
      </c>
      <c r="J23" s="8" t="s">
        <v>140</v>
      </c>
    </row>
    <row r="24" ht="20.1" customHeight="1" spans="1:10">
      <c r="A24" s="13">
        <v>19</v>
      </c>
      <c r="B24" s="8" t="s">
        <v>78</v>
      </c>
      <c r="C24" s="8" t="s">
        <v>79</v>
      </c>
      <c r="D24" s="8" t="s">
        <v>80</v>
      </c>
      <c r="E24" s="8" t="s">
        <v>81</v>
      </c>
      <c r="F24" s="8" t="s">
        <v>141</v>
      </c>
      <c r="G24" s="8" t="s">
        <v>142</v>
      </c>
      <c r="H24" s="15"/>
      <c r="I24" s="8" t="s">
        <v>143</v>
      </c>
      <c r="J24" s="8" t="s">
        <v>116</v>
      </c>
    </row>
  </sheetData>
  <mergeCells count="5">
    <mergeCell ref="A4:J4"/>
    <mergeCell ref="H6:H9"/>
    <mergeCell ref="H10:H11"/>
    <mergeCell ref="H12:H14"/>
    <mergeCell ref="H17:H24"/>
  </mergeCells>
  <pageMargins left="0.708661417322835" right="0.708661417322835" top="0.748031496062992" bottom="0.748031496062992" header="0.31496062992126" footer="0.31496062992126"/>
  <pageSetup paperSize="9" scale="9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3"/>
  <sheetViews>
    <sheetView topLeftCell="A2" workbookViewId="0">
      <selection activeCell="N14" sqref="N14"/>
    </sheetView>
  </sheetViews>
  <sheetFormatPr defaultColWidth="9" defaultRowHeight="13.5" outlineLevelCol="6"/>
  <cols>
    <col min="1" max="1" width="15.125" customWidth="1"/>
    <col min="2" max="2" width="17.75" customWidth="1"/>
    <col min="3" max="3" width="21.625" customWidth="1"/>
    <col min="4" max="4" width="17.375" customWidth="1"/>
    <col min="5" max="5" width="22.5" customWidth="1"/>
    <col min="6" max="6" width="13.75" style="1" customWidth="1"/>
    <col min="7" max="7" width="16.875" style="1" customWidth="1"/>
  </cols>
  <sheetData>
    <row r="4" ht="31.5" spans="1:7">
      <c r="A4" s="2" t="s">
        <v>144</v>
      </c>
      <c r="B4" s="2"/>
      <c r="C4" s="2"/>
      <c r="D4" s="2"/>
      <c r="E4" s="2"/>
      <c r="F4" s="2"/>
      <c r="G4" s="2"/>
    </row>
    <row r="5" ht="38.25" customHeight="1" spans="1:7">
      <c r="A5" s="3" t="s">
        <v>145</v>
      </c>
      <c r="B5" s="3"/>
      <c r="C5" s="3"/>
      <c r="E5" s="4" t="s">
        <v>146</v>
      </c>
      <c r="F5" s="4"/>
      <c r="G5" s="4"/>
    </row>
    <row r="6" ht="24.95" customHeight="1" spans="1:7">
      <c r="A6" s="5" t="s">
        <v>68</v>
      </c>
      <c r="B6" s="5" t="s">
        <v>147</v>
      </c>
      <c r="C6" s="5" t="s">
        <v>148</v>
      </c>
      <c r="D6" s="5" t="s">
        <v>149</v>
      </c>
      <c r="E6" s="5" t="s">
        <v>150</v>
      </c>
      <c r="F6" s="5" t="s">
        <v>151</v>
      </c>
      <c r="G6" s="5" t="s">
        <v>152</v>
      </c>
    </row>
    <row r="7" ht="24.95" customHeight="1" spans="1:7">
      <c r="A7" s="5">
        <v>1</v>
      </c>
      <c r="B7" s="6">
        <v>45315</v>
      </c>
      <c r="C7" s="7" t="s">
        <v>91</v>
      </c>
      <c r="D7" s="8" t="s">
        <v>80</v>
      </c>
      <c r="E7" s="8" t="s">
        <v>94</v>
      </c>
      <c r="F7" s="5" t="s">
        <v>153</v>
      </c>
      <c r="G7" s="5" t="s">
        <v>154</v>
      </c>
    </row>
    <row r="8" ht="24.95" customHeight="1" spans="1:7">
      <c r="A8" s="5">
        <v>2</v>
      </c>
      <c r="B8" s="6">
        <v>45315</v>
      </c>
      <c r="C8" s="7" t="s">
        <v>104</v>
      </c>
      <c r="D8" s="8" t="s">
        <v>80</v>
      </c>
      <c r="E8" s="8" t="s">
        <v>106</v>
      </c>
      <c r="F8" s="5" t="s">
        <v>153</v>
      </c>
      <c r="G8" s="5" t="s">
        <v>154</v>
      </c>
    </row>
    <row r="9" ht="24.95" customHeight="1" spans="1:7">
      <c r="A9" s="5">
        <v>3</v>
      </c>
      <c r="B9" s="6">
        <v>45315</v>
      </c>
      <c r="C9" s="7" t="s">
        <v>112</v>
      </c>
      <c r="D9" s="8" t="s">
        <v>80</v>
      </c>
      <c r="E9" s="8" t="s">
        <v>113</v>
      </c>
      <c r="F9" s="5" t="s">
        <v>153</v>
      </c>
      <c r="G9" s="5" t="s">
        <v>154</v>
      </c>
    </row>
    <row r="10" ht="24.95" customHeight="1" spans="1:7">
      <c r="A10" s="5">
        <v>4</v>
      </c>
      <c r="B10" s="6">
        <v>45315</v>
      </c>
      <c r="C10" s="7" t="s">
        <v>117</v>
      </c>
      <c r="D10" s="8" t="s">
        <v>80</v>
      </c>
      <c r="E10" s="8" t="s">
        <v>120</v>
      </c>
      <c r="F10" s="5" t="s">
        <v>153</v>
      </c>
      <c r="G10" s="5" t="s">
        <v>154</v>
      </c>
    </row>
    <row r="11" ht="24.95" customHeight="1" spans="1:7">
      <c r="A11" s="5">
        <v>5</v>
      </c>
      <c r="B11" s="6">
        <v>45315</v>
      </c>
      <c r="C11" s="7" t="s">
        <v>121</v>
      </c>
      <c r="D11" s="8" t="s">
        <v>80</v>
      </c>
      <c r="E11" s="8" t="s">
        <v>123</v>
      </c>
      <c r="F11" s="5" t="s">
        <v>153</v>
      </c>
      <c r="G11" s="5" t="s">
        <v>154</v>
      </c>
    </row>
    <row r="12" ht="24.95" customHeight="1" spans="1:7">
      <c r="A12" s="5">
        <v>6</v>
      </c>
      <c r="B12" s="6">
        <v>45315</v>
      </c>
      <c r="C12" s="7" t="s">
        <v>136</v>
      </c>
      <c r="D12" s="8" t="s">
        <v>80</v>
      </c>
      <c r="E12" s="8" t="s">
        <v>137</v>
      </c>
      <c r="F12" s="5" t="s">
        <v>153</v>
      </c>
      <c r="G12" s="5" t="s">
        <v>154</v>
      </c>
    </row>
    <row r="13" ht="19.5" customHeight="1" spans="1:1">
      <c r="A13" t="s">
        <v>155</v>
      </c>
    </row>
  </sheetData>
  <mergeCells count="3">
    <mergeCell ref="A4:G4"/>
    <mergeCell ref="A5:C5"/>
    <mergeCell ref="E5:G5"/>
  </mergeCells>
  <pageMargins left="0.984251968503937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2024-02-06T02:16:00Z</cp:lastPrinted>
  <dcterms:modified xsi:type="dcterms:W3CDTF">2024-09-29T02:36:32Z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