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45" activeTab="2"/>
  </bookViews>
  <sheets>
    <sheet name="绩效目标自评表" sheetId="2" r:id="rId1"/>
    <sheet name="资金分配明细及支出情况" sheetId="3" r:id="rId2"/>
    <sheet name="受益脱贫户信息" sheetId="4" r:id="rId3"/>
    <sheet name="受益脱贫户满意度" sheetId="5" r:id="rId4"/>
  </sheets>
  <definedNames>
    <definedName name="_xlnm.Print_Area" localSheetId="0">绩效目标自评表!$A$1:$J$21</definedName>
    <definedName name="_xlnm.Print_Area" localSheetId="3">受益脱贫户满意度!$A$4:$G$9</definedName>
    <definedName name="_xlnm.Print_Area" localSheetId="2">受益脱贫户信息!$A$4:$J$12</definedName>
    <definedName name="_xlnm.Print_Area" localSheetId="1">资金分配明细及支出情况!$A$4:$K$8</definedName>
  </definedNames>
  <calcPr calcId="144525"/>
</workbook>
</file>

<file path=xl/sharedStrings.xml><?xml version="1.0" encoding="utf-8"?>
<sst xmlns="http://schemas.openxmlformats.org/spreadsheetml/2006/main" count="169" uniqueCount="116">
  <si>
    <t>绩效目标自评表</t>
  </si>
  <si>
    <t>(2023年度）</t>
  </si>
  <si>
    <t>项目名称</t>
  </si>
  <si>
    <t>柳北区沙塘镇郭村山楂产业基地道路挡土墙建设项目</t>
  </si>
  <si>
    <t>项目负责人及电话</t>
  </si>
  <si>
    <r>
      <rPr>
        <sz val="10.5"/>
        <color rgb="FF000000"/>
        <rFont val="宋体"/>
        <charset val="134"/>
      </rPr>
      <t>杨洋 0772</t>
    </r>
    <r>
      <rPr>
        <sz val="10.5"/>
        <color rgb="FF000000"/>
        <rFont val="宋体"/>
        <charset val="134"/>
      </rPr>
      <t>2857736</t>
    </r>
  </si>
  <si>
    <t>主管部门</t>
  </si>
  <si>
    <t>柳北区乡村振兴局</t>
  </si>
  <si>
    <t>实施单位</t>
  </si>
  <si>
    <t>资金情况（万元）</t>
  </si>
  <si>
    <t>全年预算数(A)</t>
  </si>
  <si>
    <t>全年执行数 (B)</t>
  </si>
  <si>
    <t>分值</t>
  </si>
  <si>
    <t>执行率(B/A)</t>
  </si>
  <si>
    <t>得分</t>
  </si>
  <si>
    <t>年度资金总额：</t>
  </si>
  <si>
    <t>其中：财政拨款</t>
  </si>
  <si>
    <t>-</t>
  </si>
  <si>
    <t>其他资金</t>
  </si>
  <si>
    <t>年度总体目标</t>
  </si>
  <si>
    <t>年度目标</t>
  </si>
  <si>
    <t>年度总体目标完成情况综述</t>
  </si>
  <si>
    <r>
      <rPr>
        <sz val="10.5"/>
        <color rgb="FF000000"/>
        <rFont val="宋体"/>
        <charset val="134"/>
      </rPr>
      <t>解决产业道路安全隐患(修建挡土墙</t>
    </r>
    <r>
      <rPr>
        <sz val="10.5"/>
        <color rgb="FF000000"/>
        <rFont val="宋体"/>
        <charset val="134"/>
      </rPr>
      <t>50</t>
    </r>
    <r>
      <rPr>
        <sz val="10.5"/>
        <color rgb="FF000000"/>
        <rFont val="宋体"/>
        <charset val="134"/>
      </rPr>
      <t>米，高</t>
    </r>
    <r>
      <rPr>
        <sz val="10.5"/>
        <color rgb="FF000000"/>
        <rFont val="宋体"/>
        <charset val="134"/>
      </rPr>
      <t>4</t>
    </r>
    <r>
      <rPr>
        <sz val="10.5"/>
        <color rgb="FF000000"/>
        <rFont val="宋体"/>
        <charset val="134"/>
      </rPr>
      <t>米</t>
    </r>
    <r>
      <rPr>
        <sz val="10.5"/>
        <color rgb="FF000000"/>
        <rFont val="宋体"/>
        <charset val="134"/>
      </rPr>
      <t>)</t>
    </r>
  </si>
  <si>
    <t>已完成产业道路安全隐患(修建挡土墙50米，高4米)</t>
  </si>
  <si>
    <t>绩效指标</t>
  </si>
  <si>
    <t>一级指标</t>
  </si>
  <si>
    <t>二级指标</t>
  </si>
  <si>
    <t>三级指标</t>
  </si>
  <si>
    <t>年度指标值</t>
  </si>
  <si>
    <t>全年实际值</t>
  </si>
  <si>
    <t>未完成原因及拟采取的改进措施</t>
  </si>
  <si>
    <t>产出指标（50）分</t>
  </si>
  <si>
    <t>数量指标</t>
  </si>
  <si>
    <t>修建产业道路4米高挡土墙≥**米</t>
  </si>
  <si>
    <t>质量指标</t>
  </si>
  <si>
    <r>
      <rPr>
        <sz val="10.5"/>
        <color rgb="FF000000"/>
        <rFont val="宋体"/>
        <charset val="134"/>
      </rPr>
      <t>项目（工程）验收合格率=**</t>
    </r>
    <r>
      <rPr>
        <sz val="10.5"/>
        <color rgb="FF000000"/>
        <rFont val="宋体"/>
        <charset val="134"/>
      </rPr>
      <t>%</t>
    </r>
  </si>
  <si>
    <t>时效指标</t>
  </si>
  <si>
    <r>
      <rPr>
        <sz val="10.5"/>
        <color rgb="FF000000"/>
        <rFont val="宋体"/>
        <charset val="134"/>
      </rPr>
      <t>项目（工程）完成及时率</t>
    </r>
    <r>
      <rPr>
        <sz val="10.5"/>
        <color rgb="FF000000"/>
        <rFont val="宋体"/>
        <charset val="134"/>
      </rPr>
      <t>=**%</t>
    </r>
  </si>
  <si>
    <t>成本指标</t>
  </si>
  <si>
    <t>项目总投资≤**万元</t>
  </si>
  <si>
    <t>效益指标（30分）</t>
  </si>
  <si>
    <t>社会效益指标</t>
  </si>
  <si>
    <t>受益脱贫户≥**人</t>
  </si>
  <si>
    <t>可持续影响指标</t>
  </si>
  <si>
    <t>使用年限≥**年</t>
  </si>
  <si>
    <t>满意度指标（10分）</t>
  </si>
  <si>
    <t>服务对象满意度指标</t>
  </si>
  <si>
    <t>受益脱贫户满意度≥**%</t>
  </si>
  <si>
    <t>总分</t>
  </si>
  <si>
    <t xml:space="preserve">填报人：杨洋 </t>
  </si>
  <si>
    <t>联系电话：07722857736</t>
  </si>
  <si>
    <t>资金分配明细及支出情况</t>
  </si>
  <si>
    <t>资金文号</t>
  </si>
  <si>
    <t>资金来源</t>
  </si>
  <si>
    <t>项目投入金额(元)</t>
  </si>
  <si>
    <t>23年支出数(元)</t>
  </si>
  <si>
    <t>余额(元)</t>
  </si>
  <si>
    <t>资金执行率</t>
  </si>
  <si>
    <t>项目地点</t>
  </si>
  <si>
    <t>受益脱贫户（人）</t>
  </si>
  <si>
    <t>满意度抽查户数</t>
  </si>
  <si>
    <t>满意度抽查户主（成员）姓名</t>
  </si>
  <si>
    <t>柳财预追[2022]564号</t>
  </si>
  <si>
    <t>中央</t>
  </si>
  <si>
    <t>沙塘镇郭村</t>
  </si>
  <si>
    <t>吴凤华        黄凤姣</t>
  </si>
  <si>
    <t>柳财预追[2023]149号</t>
  </si>
  <si>
    <t>合计</t>
  </si>
  <si>
    <t>柳北区沙塘镇郭村山楂产业基地道路挡土墙建设项目受益脱贫户信息</t>
  </si>
  <si>
    <t>序号</t>
  </si>
  <si>
    <t>县(市、区、旗)</t>
  </si>
  <si>
    <t>乡(镇)</t>
  </si>
  <si>
    <t>行政村</t>
  </si>
  <si>
    <t>自然村</t>
  </si>
  <si>
    <t>姓名</t>
  </si>
  <si>
    <t>证件号码</t>
  </si>
  <si>
    <t>人数</t>
  </si>
  <si>
    <t>与户主关系</t>
  </si>
  <si>
    <t>联系电话</t>
  </si>
  <si>
    <t>柳北区</t>
  </si>
  <si>
    <t>沙塘镇</t>
  </si>
  <si>
    <t>郭村</t>
  </si>
  <si>
    <t>大村屯</t>
  </si>
  <si>
    <t>何钧强</t>
  </si>
  <si>
    <t>450211********0519</t>
  </si>
  <si>
    <t>3</t>
  </si>
  <si>
    <t>之子</t>
  </si>
  <si>
    <t>182****0618</t>
  </si>
  <si>
    <t>吴凤华</t>
  </si>
  <si>
    <t>450211********0529</t>
  </si>
  <si>
    <t>户主</t>
  </si>
  <si>
    <t>何宗明</t>
  </si>
  <si>
    <t>450211********0511</t>
  </si>
  <si>
    <t>配偶</t>
  </si>
  <si>
    <t>吕腾坚</t>
  </si>
  <si>
    <t>440921********5713</t>
  </si>
  <si>
    <t>4</t>
  </si>
  <si>
    <t>136****1784</t>
  </si>
  <si>
    <t>吕生东</t>
  </si>
  <si>
    <t>吕婉玲</t>
  </si>
  <si>
    <t>450211********0564</t>
  </si>
  <si>
    <t>之女</t>
  </si>
  <si>
    <t>黄凤姣</t>
  </si>
  <si>
    <t>450211********0548</t>
  </si>
  <si>
    <t>2023年衔接资金项目受益脱贫户满意度抽查情况表</t>
  </si>
  <si>
    <t>部门：柳北区乡村振兴局</t>
  </si>
  <si>
    <t>项目名称：柳北区沙塘镇郭村山楂产业基地道路挡土墙建设项目</t>
  </si>
  <si>
    <t>日期</t>
  </si>
  <si>
    <t>受访脱贫户姓名</t>
  </si>
  <si>
    <t>所在村屯</t>
  </si>
  <si>
    <t>脱贫户电话</t>
  </si>
  <si>
    <t>受访方式</t>
  </si>
  <si>
    <t>受访结果</t>
  </si>
  <si>
    <t>电话</t>
  </si>
  <si>
    <t>满意</t>
  </si>
  <si>
    <t>备注：受访方式可填电话、上门询问、调查问卷（填此方式的需提供问卷调查结果）</t>
  </si>
</sst>
</file>

<file path=xl/styles.xml><?xml version="1.0" encoding="utf-8"?>
<styleSheet xmlns="http://schemas.openxmlformats.org/spreadsheetml/2006/main">
  <numFmts count="7">
    <numFmt numFmtId="44" formatCode="_ &quot;￥&quot;* #,##0.00_ ;_ &quot;￥&quot;* \-#,##0.00_ ;_ &quot;￥&quot;* &quot;-&quot;??_ ;_ @_ "/>
    <numFmt numFmtId="42" formatCode="_ &quot;￥&quot;* #,##0_ ;_ &quot;￥&quot;* \-#,##0_ ;_ &quot;￥&quot;* &quot;-&quot;_ ;_ @_ "/>
    <numFmt numFmtId="176" formatCode="#,##0.00_ "/>
    <numFmt numFmtId="41" formatCode="_ * #,##0_ ;_ * \-#,##0_ ;_ * &quot;-&quot;_ ;_ @_ "/>
    <numFmt numFmtId="43" formatCode="_ * #,##0.00_ ;_ * \-#,##0.00_ ;_ * &quot;-&quot;??_ ;_ @_ "/>
    <numFmt numFmtId="177" formatCode="0.00_ "/>
    <numFmt numFmtId="178" formatCode="0_ "/>
  </numFmts>
  <fonts count="37">
    <font>
      <sz val="11"/>
      <color theme="1"/>
      <name val="宋体"/>
      <charset val="134"/>
      <scheme val="minor"/>
    </font>
    <font>
      <b/>
      <sz val="24"/>
      <color theme="1"/>
      <name val="宋体"/>
      <charset val="134"/>
      <scheme val="minor"/>
    </font>
    <font>
      <sz val="11"/>
      <color theme="1"/>
      <name val="宋体"/>
      <charset val="134"/>
      <scheme val="minor"/>
    </font>
    <font>
      <sz val="11"/>
      <name val="Courier New"/>
      <charset val="134"/>
    </font>
    <font>
      <sz val="11"/>
      <name val="宋体"/>
      <charset val="134"/>
    </font>
    <font>
      <b/>
      <sz val="22"/>
      <name val="宋体"/>
      <charset val="134"/>
      <scheme val="minor"/>
    </font>
    <font>
      <b/>
      <sz val="11"/>
      <name val="Courier New"/>
      <charset val="134"/>
    </font>
    <font>
      <sz val="24"/>
      <color indexed="8"/>
      <name val="宋体"/>
      <charset val="134"/>
      <scheme val="minor"/>
    </font>
    <font>
      <sz val="10"/>
      <color theme="1"/>
      <name val="宋体"/>
      <charset val="134"/>
      <scheme val="minor"/>
    </font>
    <font>
      <sz val="10"/>
      <color indexed="8"/>
      <name val="宋体"/>
      <charset val="134"/>
    </font>
    <font>
      <sz val="11"/>
      <color indexed="8"/>
      <name val="宋体"/>
      <charset val="134"/>
      <scheme val="minor"/>
    </font>
    <font>
      <sz val="11"/>
      <name val="宋体"/>
      <charset val="134"/>
      <scheme val="minor"/>
    </font>
    <font>
      <sz val="11"/>
      <color rgb="FFFF0000"/>
      <name val="宋体"/>
      <charset val="134"/>
      <scheme val="minor"/>
    </font>
    <font>
      <sz val="24"/>
      <color theme="1"/>
      <name val="宋体"/>
      <charset val="134"/>
    </font>
    <font>
      <sz val="14"/>
      <color theme="1"/>
      <name val="宋体"/>
      <charset val="134"/>
    </font>
    <font>
      <sz val="10.5"/>
      <color theme="1"/>
      <name val="宋体"/>
      <charset val="134"/>
    </font>
    <font>
      <sz val="10.5"/>
      <color rgb="FF000000"/>
      <name val="宋体"/>
      <charset val="134"/>
    </font>
    <font>
      <b/>
      <sz val="13"/>
      <color theme="3"/>
      <name val="宋体"/>
      <charset val="134"/>
      <scheme val="minor"/>
    </font>
    <font>
      <sz val="11"/>
      <color theme="1"/>
      <name val="宋体"/>
      <charset val="0"/>
      <scheme val="minor"/>
    </font>
    <font>
      <sz val="11"/>
      <color rgb="FF9C0006"/>
      <name val="宋体"/>
      <charset val="0"/>
      <scheme val="minor"/>
    </font>
    <font>
      <b/>
      <sz val="11"/>
      <color theme="3"/>
      <name val="宋体"/>
      <charset val="134"/>
      <scheme val="minor"/>
    </font>
    <font>
      <sz val="11"/>
      <color theme="0"/>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sz val="11"/>
      <color rgb="FFFF0000"/>
      <name val="宋体"/>
      <charset val="0"/>
      <scheme val="minor"/>
    </font>
    <font>
      <b/>
      <sz val="18"/>
      <color theme="3"/>
      <name val="宋体"/>
      <charset val="134"/>
      <scheme val="minor"/>
    </font>
    <font>
      <b/>
      <sz val="11"/>
      <color theme="1"/>
      <name val="宋体"/>
      <charset val="0"/>
      <scheme val="minor"/>
    </font>
    <font>
      <i/>
      <sz val="11"/>
      <color rgb="FF7F7F7F"/>
      <name val="宋体"/>
      <charset val="0"/>
      <scheme val="minor"/>
    </font>
    <font>
      <b/>
      <sz val="11"/>
      <color rgb="FFFA7D00"/>
      <name val="宋体"/>
      <charset val="0"/>
      <scheme val="minor"/>
    </font>
    <font>
      <b/>
      <sz val="11"/>
      <color rgb="FFFFFFFF"/>
      <name val="宋体"/>
      <charset val="0"/>
      <scheme val="minor"/>
    </font>
    <font>
      <sz val="12"/>
      <name val="宋体"/>
      <charset val="134"/>
    </font>
    <font>
      <b/>
      <sz val="11"/>
      <color rgb="FF3F3F3F"/>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7CE"/>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6"/>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399975585192419"/>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bgColor indexed="64"/>
      </patternFill>
    </fill>
    <fill>
      <patternFill patternType="solid">
        <fgColor theme="7"/>
        <bgColor indexed="64"/>
      </patternFill>
    </fill>
    <fill>
      <patternFill patternType="solid">
        <fgColor theme="9"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8" tint="0.799981688894314"/>
        <bgColor indexed="64"/>
      </patternFill>
    </fill>
  </fills>
  <borders count="2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bottom style="thin">
        <color auto="1"/>
      </bottom>
      <diagonal/>
    </border>
    <border>
      <left style="thin">
        <color indexed="0"/>
      </left>
      <right style="thin">
        <color indexed="0"/>
      </right>
      <top style="thin">
        <color auto="1"/>
      </top>
      <bottom/>
      <diagonal/>
    </border>
    <border>
      <left style="thin">
        <color indexed="0"/>
      </left>
      <right style="thin">
        <color indexed="0"/>
      </right>
      <top/>
      <bottom/>
      <diagonal/>
    </border>
    <border>
      <left style="thin">
        <color indexed="0"/>
      </left>
      <right style="thin">
        <color indexed="0"/>
      </right>
      <top/>
      <bottom style="thin">
        <color indexed="0"/>
      </bottom>
      <diagonal/>
    </border>
    <border>
      <left style="thin">
        <color indexed="0"/>
      </left>
      <right style="thin">
        <color indexed="0"/>
      </right>
      <top style="thin">
        <color indexed="0"/>
      </top>
      <bottom/>
      <diagonal/>
    </border>
    <border>
      <left style="thin">
        <color indexed="0"/>
      </left>
      <right style="thin">
        <color indexed="0"/>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18" fillId="3" borderId="0" applyNumberFormat="0" applyBorder="0" applyAlignment="0" applyProtection="0">
      <alignment vertical="center"/>
    </xf>
    <xf numFmtId="0" fontId="22" fillId="6"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4" borderId="0" applyNumberFormat="0" applyBorder="0" applyAlignment="0" applyProtection="0">
      <alignment vertical="center"/>
    </xf>
    <xf numFmtId="43" fontId="0" fillId="0" borderId="0" applyFont="0" applyFill="0" applyBorder="0" applyAlignment="0" applyProtection="0">
      <alignment vertical="center"/>
    </xf>
    <xf numFmtId="0" fontId="21" fillId="10"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9" borderId="21" applyNumberFormat="0" applyFont="0" applyAlignment="0" applyProtection="0">
      <alignment vertical="center"/>
    </xf>
    <xf numFmtId="0" fontId="21" fillId="5" borderId="0" applyNumberFormat="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19" applyNumberFormat="0" applyFill="0" applyAlignment="0" applyProtection="0">
      <alignment vertical="center"/>
    </xf>
    <xf numFmtId="0" fontId="17" fillId="0" borderId="19" applyNumberFormat="0" applyFill="0" applyAlignment="0" applyProtection="0">
      <alignment vertical="center"/>
    </xf>
    <xf numFmtId="0" fontId="21" fillId="20" borderId="0" applyNumberFormat="0" applyBorder="0" applyAlignment="0" applyProtection="0">
      <alignment vertical="center"/>
    </xf>
    <xf numFmtId="0" fontId="20" fillId="0" borderId="25" applyNumberFormat="0" applyFill="0" applyAlignment="0" applyProtection="0">
      <alignment vertical="center"/>
    </xf>
    <xf numFmtId="0" fontId="21" fillId="24" borderId="0" applyNumberFormat="0" applyBorder="0" applyAlignment="0" applyProtection="0">
      <alignment vertical="center"/>
    </xf>
    <xf numFmtId="0" fontId="35" fillId="19" borderId="26" applyNumberFormat="0" applyAlignment="0" applyProtection="0">
      <alignment vertical="center"/>
    </xf>
    <xf numFmtId="0" fontId="32" fillId="19" borderId="20" applyNumberFormat="0" applyAlignment="0" applyProtection="0">
      <alignment vertical="center"/>
    </xf>
    <xf numFmtId="0" fontId="33" fillId="23" borderId="24" applyNumberFormat="0" applyAlignment="0" applyProtection="0">
      <alignment vertical="center"/>
    </xf>
    <xf numFmtId="0" fontId="18" fillId="29" borderId="0" applyNumberFormat="0" applyBorder="0" applyAlignment="0" applyProtection="0">
      <alignment vertical="center"/>
    </xf>
    <xf numFmtId="0" fontId="21" fillId="18" borderId="0" applyNumberFormat="0" applyBorder="0" applyAlignment="0" applyProtection="0">
      <alignment vertical="center"/>
    </xf>
    <xf numFmtId="0" fontId="27" fillId="0" borderId="22" applyNumberFormat="0" applyFill="0" applyAlignment="0" applyProtection="0">
      <alignment vertical="center"/>
    </xf>
    <xf numFmtId="0" fontId="30" fillId="0" borderId="23" applyNumberFormat="0" applyFill="0" applyAlignment="0" applyProtection="0">
      <alignment vertical="center"/>
    </xf>
    <xf numFmtId="0" fontId="36" fillId="30" borderId="0" applyNumberFormat="0" applyBorder="0" applyAlignment="0" applyProtection="0">
      <alignment vertical="center"/>
    </xf>
    <xf numFmtId="0" fontId="26" fillId="15" borderId="0" applyNumberFormat="0" applyBorder="0" applyAlignment="0" applyProtection="0">
      <alignment vertical="center"/>
    </xf>
    <xf numFmtId="0" fontId="18" fillId="33" borderId="0" applyNumberFormat="0" applyBorder="0" applyAlignment="0" applyProtection="0">
      <alignment vertical="center"/>
    </xf>
    <xf numFmtId="0" fontId="21" fillId="22" borderId="0" applyNumberFormat="0" applyBorder="0" applyAlignment="0" applyProtection="0">
      <alignment vertical="center"/>
    </xf>
    <xf numFmtId="0" fontId="18" fillId="26" borderId="0" applyNumberFormat="0" applyBorder="0" applyAlignment="0" applyProtection="0">
      <alignment vertical="center"/>
    </xf>
    <xf numFmtId="0" fontId="18" fillId="14" borderId="0" applyNumberFormat="0" applyBorder="0" applyAlignment="0" applyProtection="0">
      <alignment vertical="center"/>
    </xf>
    <xf numFmtId="0" fontId="18" fillId="25" borderId="0" applyNumberFormat="0" applyBorder="0" applyAlignment="0" applyProtection="0">
      <alignment vertical="center"/>
    </xf>
    <xf numFmtId="0" fontId="18" fillId="21" borderId="0" applyNumberFormat="0" applyBorder="0" applyAlignment="0" applyProtection="0">
      <alignment vertical="center"/>
    </xf>
    <xf numFmtId="0" fontId="21" fillId="8" borderId="0" applyNumberFormat="0" applyBorder="0" applyAlignment="0" applyProtection="0">
      <alignment vertical="center"/>
    </xf>
    <xf numFmtId="0" fontId="21" fillId="28" borderId="0" applyNumberFormat="0" applyBorder="0" applyAlignment="0" applyProtection="0">
      <alignment vertical="center"/>
    </xf>
    <xf numFmtId="0" fontId="18" fillId="32" borderId="0" applyNumberFormat="0" applyBorder="0" applyAlignment="0" applyProtection="0">
      <alignment vertical="center"/>
    </xf>
    <xf numFmtId="0" fontId="18" fillId="13" borderId="0" applyNumberFormat="0" applyBorder="0" applyAlignment="0" applyProtection="0">
      <alignment vertical="center"/>
    </xf>
    <xf numFmtId="0" fontId="21" fillId="17" borderId="0" applyNumberFormat="0" applyBorder="0" applyAlignment="0" applyProtection="0">
      <alignment vertical="center"/>
    </xf>
    <xf numFmtId="0" fontId="18" fillId="12" borderId="0" applyNumberFormat="0" applyBorder="0" applyAlignment="0" applyProtection="0">
      <alignment vertical="center"/>
    </xf>
    <xf numFmtId="0" fontId="21" fillId="16" borderId="0" applyNumberFormat="0" applyBorder="0" applyAlignment="0" applyProtection="0">
      <alignment vertical="center"/>
    </xf>
    <xf numFmtId="0" fontId="21" fillId="27" borderId="0" applyNumberFormat="0" applyBorder="0" applyAlignment="0" applyProtection="0">
      <alignment vertical="center"/>
    </xf>
    <xf numFmtId="0" fontId="18" fillId="11" borderId="0" applyNumberFormat="0" applyBorder="0" applyAlignment="0" applyProtection="0">
      <alignment vertical="center"/>
    </xf>
    <xf numFmtId="0" fontId="21" fillId="31" borderId="0" applyNumberFormat="0" applyBorder="0" applyAlignment="0" applyProtection="0">
      <alignment vertical="center"/>
    </xf>
    <xf numFmtId="0" fontId="0" fillId="0" borderId="0">
      <alignment vertical="center"/>
    </xf>
    <xf numFmtId="0" fontId="34" fillId="0" borderId="0">
      <alignment vertical="center"/>
    </xf>
  </cellStyleXfs>
  <cellXfs count="74">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xf>
    <xf numFmtId="0" fontId="0" fillId="0" borderId="1" xfId="0" applyFont="1" applyBorder="1" applyAlignment="1">
      <alignment horizontal="left" vertical="center"/>
    </xf>
    <xf numFmtId="0" fontId="2" fillId="0" borderId="1" xfId="0" applyFont="1" applyBorder="1" applyAlignment="1">
      <alignment horizontal="justify" vertical="center"/>
    </xf>
    <xf numFmtId="0" fontId="0" fillId="0" borderId="2" xfId="0" applyBorder="1" applyAlignment="1">
      <alignment horizontal="center" vertical="center"/>
    </xf>
    <xf numFmtId="14" fontId="0" fillId="0" borderId="2" xfId="0" applyNumberFormat="1" applyBorder="1" applyAlignment="1">
      <alignment horizontal="center" vertical="center"/>
    </xf>
    <xf numFmtId="0" fontId="3" fillId="0" borderId="3" xfId="0" applyFont="1" applyFill="1" applyBorder="1" applyAlignment="1">
      <alignment horizontal="center" vertical="center"/>
    </xf>
    <xf numFmtId="0" fontId="4" fillId="0" borderId="3" xfId="0" applyFont="1" applyFill="1" applyBorder="1" applyAlignment="1">
      <alignment horizontal="center" vertical="center"/>
    </xf>
    <xf numFmtId="0" fontId="5" fillId="0" borderId="0" xfId="0" applyFont="1" applyBorder="1" applyAlignment="1">
      <alignment horizontal="center" vertical="center" wrapText="1"/>
    </xf>
    <xf numFmtId="0" fontId="6" fillId="2" borderId="2" xfId="0" applyFont="1" applyFill="1" applyBorder="1" applyAlignment="1">
      <alignment horizontal="center" vertical="center" wrapText="1"/>
    </xf>
    <xf numFmtId="0" fontId="0" fillId="2" borderId="4" xfId="0" applyFont="1" applyFill="1" applyBorder="1" applyAlignment="1">
      <alignment horizontal="center" vertical="center"/>
    </xf>
    <xf numFmtId="0" fontId="3" fillId="0" borderId="5" xfId="0" applyFont="1" applyFill="1" applyBorder="1" applyAlignment="1">
      <alignment horizontal="center" vertical="center"/>
    </xf>
    <xf numFmtId="0" fontId="0" fillId="2" borderId="2"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0" fillId="2" borderId="0" xfId="0" applyFill="1">
      <alignment vertical="center"/>
    </xf>
    <xf numFmtId="0" fontId="7" fillId="0" borderId="1" xfId="0" applyFont="1" applyBorder="1" applyAlignment="1">
      <alignment horizontal="center" vertical="center"/>
    </xf>
    <xf numFmtId="0" fontId="8" fillId="2" borderId="2" xfId="0" applyFont="1" applyFill="1" applyBorder="1" applyAlignment="1">
      <alignment horizontal="center" vertical="center" wrapText="1"/>
    </xf>
    <xf numFmtId="176" fontId="8" fillId="2" borderId="2" xfId="0" applyNumberFormat="1" applyFont="1" applyFill="1" applyBorder="1" applyAlignment="1">
      <alignment horizontal="center" vertical="center" wrapText="1"/>
    </xf>
    <xf numFmtId="0" fontId="9" fillId="2" borderId="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2" xfId="0" applyFont="1" applyFill="1" applyBorder="1" applyAlignment="1">
      <alignment vertical="center" wrapText="1"/>
    </xf>
    <xf numFmtId="0" fontId="0" fillId="2" borderId="11" xfId="0" applyFill="1" applyBorder="1" applyAlignment="1">
      <alignment horizontal="center" vertical="center"/>
    </xf>
    <xf numFmtId="10" fontId="9" fillId="2" borderId="2" xfId="0" applyNumberFormat="1" applyFont="1" applyFill="1" applyBorder="1" applyAlignment="1">
      <alignment horizontal="center" vertical="center" wrapText="1"/>
    </xf>
    <xf numFmtId="0" fontId="9" fillId="2" borderId="1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3" xfId="0" applyFont="1" applyFill="1" applyBorder="1" applyAlignment="1">
      <alignment horizontal="center" vertical="center"/>
    </xf>
    <xf numFmtId="176" fontId="8" fillId="2" borderId="2" xfId="0" applyNumberFormat="1" applyFont="1" applyFill="1" applyBorder="1" applyAlignment="1">
      <alignment horizontal="right" vertical="center"/>
    </xf>
    <xf numFmtId="10" fontId="8" fillId="2" borderId="2" xfId="0" applyNumberFormat="1" applyFont="1" applyFill="1" applyBorder="1" applyAlignment="1">
      <alignment horizontal="center" vertical="center"/>
    </xf>
    <xf numFmtId="0" fontId="0" fillId="2" borderId="2" xfId="0" applyFill="1" applyBorder="1" applyAlignment="1">
      <alignment horizontal="center" vertical="center"/>
    </xf>
    <xf numFmtId="0" fontId="8" fillId="2" borderId="10" xfId="0" applyNumberFormat="1" applyFont="1" applyFill="1" applyBorder="1" applyAlignment="1">
      <alignment horizontal="center" vertical="center" wrapText="1"/>
    </xf>
    <xf numFmtId="176" fontId="8" fillId="2" borderId="10" xfId="0" applyNumberFormat="1" applyFont="1" applyFill="1" applyBorder="1" applyAlignment="1">
      <alignment horizontal="center" vertical="center" wrapText="1"/>
    </xf>
    <xf numFmtId="0" fontId="8" fillId="2" borderId="12" xfId="0" applyNumberFormat="1" applyFont="1" applyFill="1" applyBorder="1" applyAlignment="1">
      <alignment horizontal="center" vertical="center" wrapText="1"/>
    </xf>
    <xf numFmtId="176" fontId="8" fillId="2" borderId="12" xfId="0" applyNumberFormat="1" applyFont="1" applyFill="1" applyBorder="1" applyAlignment="1">
      <alignment horizontal="center" vertical="center" wrapText="1"/>
    </xf>
    <xf numFmtId="0" fontId="11" fillId="2" borderId="2" xfId="0" applyFont="1" applyFill="1" applyBorder="1" applyAlignment="1">
      <alignment horizontal="center" vertical="center"/>
    </xf>
    <xf numFmtId="0" fontId="12" fillId="2" borderId="2" xfId="0" applyFont="1" applyFill="1" applyBorder="1" applyAlignment="1">
      <alignment horizontal="center" vertical="center"/>
    </xf>
    <xf numFmtId="0" fontId="13" fillId="0" borderId="0" xfId="0" applyFont="1" applyBorder="1" applyAlignment="1">
      <alignment horizontal="center" vertical="center" wrapText="1"/>
    </xf>
    <xf numFmtId="0" fontId="14" fillId="0" borderId="0" xfId="0" applyFont="1" applyBorder="1" applyAlignment="1">
      <alignment horizontal="center" vertical="center" wrapText="1"/>
    </xf>
    <xf numFmtId="0" fontId="15"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2" xfId="0" applyFont="1" applyBorder="1" applyAlignment="1">
      <alignment vertical="center" wrapText="1"/>
    </xf>
    <xf numFmtId="0" fontId="15" fillId="0" borderId="16" xfId="0" applyFont="1" applyBorder="1" applyAlignment="1">
      <alignment horizontal="center" vertical="center" wrapText="1"/>
    </xf>
    <xf numFmtId="0" fontId="15" fillId="0" borderId="0" xfId="0" applyFont="1" applyAlignment="1">
      <alignment horizontal="center" vertical="center" wrapText="1"/>
    </xf>
    <xf numFmtId="177" fontId="15" fillId="0" borderId="2" xfId="0" applyNumberFormat="1" applyFont="1" applyBorder="1" applyAlignment="1">
      <alignment horizontal="center" vertical="center" wrapText="1"/>
    </xf>
    <xf numFmtId="177" fontId="16" fillId="0" borderId="2" xfId="0" applyNumberFormat="1" applyFont="1" applyBorder="1" applyAlignment="1">
      <alignment horizontal="center" vertical="center" wrapText="1"/>
    </xf>
    <xf numFmtId="10" fontId="16" fillId="0" borderId="2" xfId="0" applyNumberFormat="1" applyFont="1" applyBorder="1" applyAlignment="1">
      <alignment horizontal="center" vertical="center" wrapText="1"/>
    </xf>
    <xf numFmtId="0" fontId="15" fillId="0" borderId="17"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4" xfId="0" applyFont="1" applyBorder="1" applyAlignment="1">
      <alignment horizontal="center" vertical="center" wrapText="1"/>
    </xf>
    <xf numFmtId="0" fontId="16" fillId="2" borderId="2"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6" fillId="2" borderId="11" xfId="0" applyFont="1" applyFill="1" applyBorder="1" applyAlignment="1">
      <alignment horizontal="center" vertical="center" wrapText="1"/>
    </xf>
    <xf numFmtId="178" fontId="16" fillId="2" borderId="2" xfId="0" applyNumberFormat="1" applyFont="1" applyFill="1" applyBorder="1" applyAlignment="1">
      <alignment horizontal="center" vertical="center" wrapText="1"/>
    </xf>
    <xf numFmtId="0" fontId="15" fillId="2" borderId="4" xfId="0" applyFont="1" applyFill="1" applyBorder="1" applyAlignment="1">
      <alignment horizontal="center" vertical="center" wrapText="1"/>
    </xf>
    <xf numFmtId="177" fontId="16" fillId="2" borderId="2" xfId="0" applyNumberFormat="1" applyFont="1" applyFill="1" applyBorder="1" applyAlignment="1">
      <alignment horizontal="center" vertical="center" wrapText="1"/>
    </xf>
    <xf numFmtId="0" fontId="15" fillId="2" borderId="11"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0" fillId="2" borderId="15" xfId="0" applyFont="1" applyFill="1" applyBorder="1" applyAlignment="1">
      <alignment horizontal="left" vertical="center"/>
    </xf>
    <xf numFmtId="0" fontId="0" fillId="2" borderId="15" xfId="0" applyFill="1" applyBorder="1" applyAlignment="1">
      <alignment horizontal="left" vertical="center"/>
    </xf>
    <xf numFmtId="0" fontId="0" fillId="2" borderId="15" xfId="0" applyFont="1" applyFill="1" applyBorder="1" applyAlignment="1">
      <alignment horizontal="center" vertical="center"/>
    </xf>
    <xf numFmtId="0" fontId="0" fillId="2" borderId="0" xfId="0" applyFill="1" applyAlignment="1">
      <alignment horizontal="center" vertical="center"/>
    </xf>
    <xf numFmtId="0" fontId="16" fillId="2" borderId="18" xfId="0" applyFont="1" applyFill="1" applyBorder="1" applyAlignment="1">
      <alignment horizontal="center" vertical="center" wrapText="1"/>
    </xf>
    <xf numFmtId="0" fontId="0" fillId="2" borderId="2" xfId="0" applyFont="1" applyFill="1" applyBorder="1">
      <alignmen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0</xdr:colOff>
      <xdr:row>19</xdr:row>
      <xdr:rowOff>0</xdr:rowOff>
    </xdr:from>
    <xdr:to>
      <xdr:col>6</xdr:col>
      <xdr:colOff>10160</xdr:colOff>
      <xdr:row>19</xdr:row>
      <xdr:rowOff>219710</xdr:rowOff>
    </xdr:to>
    <xdr:pic>
      <xdr:nvPicPr>
        <xdr:cNvPr id="2" name="图片 1"/>
        <xdr:cNvPicPr>
          <a:picLocks noChangeAspect="1"/>
        </xdr:cNvPicPr>
      </xdr:nvPicPr>
      <xdr:blipFill>
        <a:blip r:embed="rId1" r:link="rId2"/>
        <a:stretch>
          <a:fillRect/>
        </a:stretch>
      </xdr:blipFill>
      <xdr:spPr>
        <a:xfrm>
          <a:off x="7715250" y="5035550"/>
          <a:ext cx="10160" cy="21971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1"/>
  <sheetViews>
    <sheetView topLeftCell="A12" workbookViewId="0">
      <selection activeCell="J21" sqref="A1:J21"/>
    </sheetView>
  </sheetViews>
  <sheetFormatPr defaultColWidth="9" defaultRowHeight="13.5"/>
  <cols>
    <col min="1" max="1" width="11.375" customWidth="1"/>
    <col min="2" max="2" width="10.75" customWidth="1"/>
    <col min="3" max="3" width="17.875" customWidth="1"/>
    <col min="4" max="4" width="30.875" customWidth="1"/>
    <col min="5" max="5" width="13.375" customWidth="1"/>
    <col min="6" max="6" width="17" customWidth="1"/>
    <col min="7" max="7" width="11.5" customWidth="1"/>
    <col min="8" max="8" width="4.5" customWidth="1"/>
    <col min="9" max="9" width="6.375" customWidth="1"/>
  </cols>
  <sheetData>
    <row r="1" ht="31.5" spans="1:10">
      <c r="A1" s="41" t="s">
        <v>0</v>
      </c>
      <c r="B1" s="41"/>
      <c r="C1" s="41"/>
      <c r="D1" s="41"/>
      <c r="E1" s="41"/>
      <c r="F1" s="41"/>
      <c r="G1" s="41"/>
      <c r="H1" s="41"/>
      <c r="I1" s="41"/>
      <c r="J1" s="41"/>
    </row>
    <row r="2" ht="18.75" spans="1:10">
      <c r="A2" s="42" t="s">
        <v>1</v>
      </c>
      <c r="B2" s="42"/>
      <c r="C2" s="42"/>
      <c r="D2" s="42"/>
      <c r="E2" s="42"/>
      <c r="F2" s="42"/>
      <c r="G2" s="42"/>
      <c r="H2" s="42"/>
      <c r="I2" s="42"/>
      <c r="J2" s="42"/>
    </row>
    <row r="3" ht="20.1" customHeight="1" spans="1:10">
      <c r="A3" s="43" t="s">
        <v>2</v>
      </c>
      <c r="B3" s="43"/>
      <c r="C3" s="43"/>
      <c r="D3" s="44" t="s">
        <v>3</v>
      </c>
      <c r="E3" s="44"/>
      <c r="F3" s="43" t="s">
        <v>4</v>
      </c>
      <c r="G3" s="44" t="s">
        <v>5</v>
      </c>
      <c r="H3" s="44"/>
      <c r="I3" s="44"/>
      <c r="J3" s="44"/>
    </row>
    <row r="4" ht="20.1" customHeight="1" spans="1:10">
      <c r="A4" s="43" t="s">
        <v>6</v>
      </c>
      <c r="B4" s="43"/>
      <c r="C4" s="43"/>
      <c r="D4" s="44" t="s">
        <v>7</v>
      </c>
      <c r="E4" s="44"/>
      <c r="F4" s="43" t="s">
        <v>8</v>
      </c>
      <c r="G4" s="44" t="s">
        <v>7</v>
      </c>
      <c r="H4" s="44"/>
      <c r="I4" s="44"/>
      <c r="J4" s="44"/>
    </row>
    <row r="5" ht="20.1" customHeight="1" spans="1:10">
      <c r="A5" s="45" t="s">
        <v>9</v>
      </c>
      <c r="B5" s="46"/>
      <c r="C5" s="46"/>
      <c r="D5" s="44"/>
      <c r="E5" s="47" t="s">
        <v>10</v>
      </c>
      <c r="F5" s="47" t="s">
        <v>11</v>
      </c>
      <c r="G5" s="43" t="s">
        <v>12</v>
      </c>
      <c r="H5" s="43" t="s">
        <v>13</v>
      </c>
      <c r="I5" s="43"/>
      <c r="J5" s="43" t="s">
        <v>14</v>
      </c>
    </row>
    <row r="6" ht="30" customHeight="1" spans="1:10">
      <c r="A6" s="48"/>
      <c r="B6" s="49"/>
      <c r="C6" s="49"/>
      <c r="D6" s="43" t="s">
        <v>15</v>
      </c>
      <c r="E6" s="50">
        <f>244439.87/10000</f>
        <v>24.443987</v>
      </c>
      <c r="F6" s="51">
        <f>244439.87/10000</f>
        <v>24.443987</v>
      </c>
      <c r="G6" s="43">
        <v>10</v>
      </c>
      <c r="H6" s="52">
        <f>F6/E6</f>
        <v>1</v>
      </c>
      <c r="I6" s="52"/>
      <c r="J6" s="44">
        <v>10</v>
      </c>
    </row>
    <row r="7" ht="20.1" customHeight="1" spans="1:10">
      <c r="A7" s="48"/>
      <c r="B7" s="49"/>
      <c r="C7" s="49"/>
      <c r="D7" s="43" t="s">
        <v>16</v>
      </c>
      <c r="E7" s="50">
        <f>244439.87/10000</f>
        <v>24.443987</v>
      </c>
      <c r="F7" s="51">
        <f>244439.87/10000</f>
        <v>24.443987</v>
      </c>
      <c r="G7" s="43" t="s">
        <v>17</v>
      </c>
      <c r="H7" s="52">
        <f>F7/E7</f>
        <v>1</v>
      </c>
      <c r="I7" s="52"/>
      <c r="J7" s="43" t="s">
        <v>17</v>
      </c>
    </row>
    <row r="8" ht="20.1" customHeight="1" spans="1:10">
      <c r="A8" s="53"/>
      <c r="B8" s="54"/>
      <c r="C8" s="54"/>
      <c r="D8" s="43" t="s">
        <v>18</v>
      </c>
      <c r="E8" s="44"/>
      <c r="F8" s="44"/>
      <c r="G8" s="43" t="s">
        <v>17</v>
      </c>
      <c r="H8" s="44"/>
      <c r="I8" s="44"/>
      <c r="J8" s="43" t="s">
        <v>17</v>
      </c>
    </row>
    <row r="9" ht="20.1" customHeight="1" spans="1:10">
      <c r="A9" s="55" t="s">
        <v>19</v>
      </c>
      <c r="B9" s="43" t="s">
        <v>20</v>
      </c>
      <c r="C9" s="43"/>
      <c r="D9" s="43"/>
      <c r="E9" s="43"/>
      <c r="F9" s="43" t="s">
        <v>21</v>
      </c>
      <c r="G9" s="43"/>
      <c r="H9" s="43"/>
      <c r="I9" s="43"/>
      <c r="J9" s="43"/>
    </row>
    <row r="10" ht="27.95" customHeight="1" spans="1:10">
      <c r="A10" s="56"/>
      <c r="B10" s="57" t="s">
        <v>22</v>
      </c>
      <c r="C10" s="57"/>
      <c r="D10" s="57"/>
      <c r="E10" s="57"/>
      <c r="F10" s="57" t="s">
        <v>23</v>
      </c>
      <c r="G10" s="57"/>
      <c r="H10" s="57"/>
      <c r="I10" s="57"/>
      <c r="J10" s="57"/>
    </row>
    <row r="11" s="18" customFormat="1" ht="20.1" customHeight="1" spans="1:10">
      <c r="A11" s="58" t="s">
        <v>24</v>
      </c>
      <c r="B11" s="59" t="s">
        <v>25</v>
      </c>
      <c r="C11" s="59" t="s">
        <v>26</v>
      </c>
      <c r="D11" s="59" t="s">
        <v>27</v>
      </c>
      <c r="E11" s="59" t="s">
        <v>12</v>
      </c>
      <c r="F11" s="59" t="s">
        <v>28</v>
      </c>
      <c r="G11" s="59" t="s">
        <v>29</v>
      </c>
      <c r="H11" s="59" t="s">
        <v>14</v>
      </c>
      <c r="I11" s="59" t="s">
        <v>30</v>
      </c>
      <c r="J11" s="59"/>
    </row>
    <row r="12" s="18" customFormat="1" ht="20.1" customHeight="1" spans="1:10">
      <c r="A12" s="60"/>
      <c r="B12" s="58" t="s">
        <v>31</v>
      </c>
      <c r="C12" s="61" t="s">
        <v>32</v>
      </c>
      <c r="D12" s="62" t="s">
        <v>33</v>
      </c>
      <c r="E12" s="57">
        <v>20</v>
      </c>
      <c r="F12" s="57">
        <v>50</v>
      </c>
      <c r="G12" s="57">
        <v>50</v>
      </c>
      <c r="H12" s="57">
        <v>20</v>
      </c>
      <c r="I12" s="57"/>
      <c r="J12" s="57"/>
    </row>
    <row r="13" s="18" customFormat="1" ht="20.1" customHeight="1" spans="1:10">
      <c r="A13" s="60"/>
      <c r="B13" s="60"/>
      <c r="C13" s="61" t="s">
        <v>34</v>
      </c>
      <c r="D13" s="57" t="s">
        <v>35</v>
      </c>
      <c r="E13" s="57">
        <v>10</v>
      </c>
      <c r="F13" s="63">
        <v>100</v>
      </c>
      <c r="G13" s="63">
        <v>100</v>
      </c>
      <c r="H13" s="57">
        <v>10</v>
      </c>
      <c r="I13" s="57"/>
      <c r="J13" s="57"/>
    </row>
    <row r="14" s="18" customFormat="1" ht="20.1" customHeight="1" spans="1:10">
      <c r="A14" s="60"/>
      <c r="B14" s="60"/>
      <c r="C14" s="61" t="s">
        <v>36</v>
      </c>
      <c r="D14" s="57" t="s">
        <v>37</v>
      </c>
      <c r="E14" s="57">
        <v>10</v>
      </c>
      <c r="F14" s="63">
        <v>100</v>
      </c>
      <c r="G14" s="63">
        <v>100</v>
      </c>
      <c r="H14" s="57">
        <v>10</v>
      </c>
      <c r="I14" s="57"/>
      <c r="J14" s="57"/>
    </row>
    <row r="15" s="18" customFormat="1" ht="20.1" customHeight="1" spans="1:10">
      <c r="A15" s="60"/>
      <c r="B15" s="64"/>
      <c r="C15" s="61" t="s">
        <v>38</v>
      </c>
      <c r="D15" s="57" t="s">
        <v>39</v>
      </c>
      <c r="E15" s="57">
        <v>10</v>
      </c>
      <c r="F15" s="65">
        <f>244439.87/10000</f>
        <v>24.443987</v>
      </c>
      <c r="G15" s="65">
        <f>244439.87/10000</f>
        <v>24.443987</v>
      </c>
      <c r="H15" s="57">
        <v>10</v>
      </c>
      <c r="I15" s="62"/>
      <c r="J15" s="72"/>
    </row>
    <row r="16" s="18" customFormat="1" ht="20.1" customHeight="1" spans="1:10">
      <c r="A16" s="60"/>
      <c r="B16" s="60" t="s">
        <v>40</v>
      </c>
      <c r="C16" s="61" t="s">
        <v>41</v>
      </c>
      <c r="D16" s="57" t="s">
        <v>42</v>
      </c>
      <c r="E16" s="57">
        <v>15</v>
      </c>
      <c r="F16" s="57">
        <v>7</v>
      </c>
      <c r="G16" s="57">
        <v>7</v>
      </c>
      <c r="H16" s="57">
        <v>15</v>
      </c>
      <c r="I16" s="57"/>
      <c r="J16" s="57"/>
    </row>
    <row r="17" s="18" customFormat="1" ht="20.1" customHeight="1" spans="1:10">
      <c r="A17" s="60"/>
      <c r="B17" s="64"/>
      <c r="C17" s="66" t="s">
        <v>43</v>
      </c>
      <c r="D17" s="57" t="s">
        <v>44</v>
      </c>
      <c r="E17" s="57">
        <v>15</v>
      </c>
      <c r="F17" s="57">
        <v>3</v>
      </c>
      <c r="G17" s="57">
        <v>3</v>
      </c>
      <c r="H17" s="57">
        <v>15</v>
      </c>
      <c r="I17" s="57"/>
      <c r="J17" s="57"/>
    </row>
    <row r="18" s="18" customFormat="1" spans="1:10">
      <c r="A18" s="60"/>
      <c r="B18" s="58" t="s">
        <v>45</v>
      </c>
      <c r="C18" s="61" t="s">
        <v>46</v>
      </c>
      <c r="D18" s="57" t="s">
        <v>47</v>
      </c>
      <c r="E18" s="57">
        <v>10</v>
      </c>
      <c r="F18" s="57">
        <v>90</v>
      </c>
      <c r="G18" s="57">
        <v>90</v>
      </c>
      <c r="H18" s="57">
        <v>10</v>
      </c>
      <c r="I18" s="57"/>
      <c r="J18" s="57"/>
    </row>
    <row r="19" s="18" customFormat="1" spans="1:10">
      <c r="A19" s="60"/>
      <c r="B19" s="60"/>
      <c r="C19" s="67"/>
      <c r="D19" s="57"/>
      <c r="E19" s="57"/>
      <c r="F19" s="57"/>
      <c r="G19" s="57"/>
      <c r="H19" s="57"/>
      <c r="I19" s="57"/>
      <c r="J19" s="57"/>
    </row>
    <row r="20" s="18" customFormat="1" ht="20.1" customHeight="1" spans="1:10">
      <c r="A20" s="59" t="s">
        <v>48</v>
      </c>
      <c r="B20" s="59"/>
      <c r="C20" s="59"/>
      <c r="D20" s="59"/>
      <c r="E20" s="59">
        <v>90</v>
      </c>
      <c r="F20" s="57"/>
      <c r="G20" s="57"/>
      <c r="H20" s="57">
        <v>90</v>
      </c>
      <c r="I20" s="73"/>
      <c r="J20" s="73"/>
    </row>
    <row r="21" s="18" customFormat="1" ht="20.25" customHeight="1" spans="2:10">
      <c r="B21" s="68" t="s">
        <v>49</v>
      </c>
      <c r="C21" s="69"/>
      <c r="F21" s="70" t="s">
        <v>50</v>
      </c>
      <c r="G21" s="70"/>
      <c r="H21" s="71"/>
      <c r="I21" s="71"/>
      <c r="J21" s="71"/>
    </row>
  </sheetData>
  <mergeCells count="40">
    <mergeCell ref="A1:J1"/>
    <mergeCell ref="A2:J2"/>
    <mergeCell ref="A3:C3"/>
    <mergeCell ref="D3:E3"/>
    <mergeCell ref="G3:J3"/>
    <mergeCell ref="A4:C4"/>
    <mergeCell ref="D4:E4"/>
    <mergeCell ref="G4:J4"/>
    <mergeCell ref="H5:I5"/>
    <mergeCell ref="H6:I6"/>
    <mergeCell ref="H7:I7"/>
    <mergeCell ref="H8:I8"/>
    <mergeCell ref="B9:E9"/>
    <mergeCell ref="F9:J9"/>
    <mergeCell ref="B10:E10"/>
    <mergeCell ref="F10:J10"/>
    <mergeCell ref="I11:J11"/>
    <mergeCell ref="I12:J12"/>
    <mergeCell ref="I13:J13"/>
    <mergeCell ref="I14:J14"/>
    <mergeCell ref="I15:J15"/>
    <mergeCell ref="I16:J16"/>
    <mergeCell ref="I17:J17"/>
    <mergeCell ref="A20:D20"/>
    <mergeCell ref="I20:J20"/>
    <mergeCell ref="B21:C21"/>
    <mergeCell ref="F21:G21"/>
    <mergeCell ref="A9:A10"/>
    <mergeCell ref="A11:A19"/>
    <mergeCell ref="B12:B15"/>
    <mergeCell ref="B16:B17"/>
    <mergeCell ref="B18:B19"/>
    <mergeCell ref="C18:C19"/>
    <mergeCell ref="D18:D19"/>
    <mergeCell ref="E18:E19"/>
    <mergeCell ref="F18:F19"/>
    <mergeCell ref="G18:G19"/>
    <mergeCell ref="H18:H19"/>
    <mergeCell ref="I18:J19"/>
    <mergeCell ref="A5:C8"/>
  </mergeCells>
  <pageMargins left="0.748031496062992" right="0.748031496062992" top="0.984251968503937" bottom="0.984251968503937" header="0.511811023622047" footer="0.511811023622047"/>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4:K8"/>
  <sheetViews>
    <sheetView workbookViewId="0">
      <selection activeCell="K8" sqref="A4:K8"/>
    </sheetView>
  </sheetViews>
  <sheetFormatPr defaultColWidth="9" defaultRowHeight="13.5" outlineLevelRow="7"/>
  <cols>
    <col min="1" max="1" width="17.375" customWidth="1"/>
    <col min="2" max="2" width="18.625" customWidth="1"/>
    <col min="4" max="4" width="13.25" customWidth="1"/>
    <col min="5" max="5" width="12.25" customWidth="1"/>
    <col min="9" max="9" width="10.75" customWidth="1"/>
    <col min="10" max="10" width="10.25" customWidth="1"/>
    <col min="11" max="11" width="13.5" customWidth="1"/>
  </cols>
  <sheetData>
    <row r="4" ht="42.75" customHeight="1" spans="1:11">
      <c r="A4" s="19" t="s">
        <v>51</v>
      </c>
      <c r="B4" s="19"/>
      <c r="C4" s="19"/>
      <c r="D4" s="19"/>
      <c r="E4" s="19"/>
      <c r="F4" s="19"/>
      <c r="G4" s="19"/>
      <c r="H4" s="19"/>
      <c r="I4" s="19"/>
      <c r="J4" s="19"/>
      <c r="K4" s="19"/>
    </row>
    <row r="5" ht="29.25" customHeight="1" spans="1:11">
      <c r="A5" s="20" t="s">
        <v>2</v>
      </c>
      <c r="B5" s="20" t="s">
        <v>52</v>
      </c>
      <c r="C5" s="20" t="s">
        <v>53</v>
      </c>
      <c r="D5" s="21" t="s">
        <v>54</v>
      </c>
      <c r="E5" s="21" t="s">
        <v>55</v>
      </c>
      <c r="F5" s="21" t="s">
        <v>56</v>
      </c>
      <c r="G5" s="22" t="s">
        <v>57</v>
      </c>
      <c r="H5" s="22" t="s">
        <v>58</v>
      </c>
      <c r="I5" s="21" t="s">
        <v>59</v>
      </c>
      <c r="J5" s="21" t="s">
        <v>60</v>
      </c>
      <c r="K5" s="21" t="s">
        <v>61</v>
      </c>
    </row>
    <row r="6" s="18" customFormat="1" ht="54" customHeight="1" spans="1:11">
      <c r="A6" s="23" t="s">
        <v>3</v>
      </c>
      <c r="B6" s="24" t="s">
        <v>62</v>
      </c>
      <c r="C6" s="25" t="s">
        <v>63</v>
      </c>
      <c r="D6" s="21">
        <v>162959.92</v>
      </c>
      <c r="E6" s="21">
        <v>162959.92</v>
      </c>
      <c r="F6" s="21">
        <f>D6-E6</f>
        <v>0</v>
      </c>
      <c r="G6" s="26">
        <f>E6/D6</f>
        <v>1</v>
      </c>
      <c r="H6" s="27" t="s">
        <v>64</v>
      </c>
      <c r="I6" s="35">
        <v>7</v>
      </c>
      <c r="J6" s="35">
        <v>2</v>
      </c>
      <c r="K6" s="36" t="s">
        <v>65</v>
      </c>
    </row>
    <row r="7" s="18" customFormat="1" ht="51.75" customHeight="1" spans="1:11">
      <c r="A7" s="28"/>
      <c r="B7" s="24" t="s">
        <v>66</v>
      </c>
      <c r="C7" s="25" t="s">
        <v>63</v>
      </c>
      <c r="D7" s="21">
        <v>81479.95</v>
      </c>
      <c r="E7" s="21">
        <v>81479.95</v>
      </c>
      <c r="F7" s="21">
        <f t="shared" ref="F7" si="0">D7-E7</f>
        <v>0</v>
      </c>
      <c r="G7" s="26">
        <f t="shared" ref="G7:G8" si="1">E7/D7</f>
        <v>1</v>
      </c>
      <c r="H7" s="29"/>
      <c r="I7" s="37"/>
      <c r="J7" s="37"/>
      <c r="K7" s="38"/>
    </row>
    <row r="8" s="18" customFormat="1" ht="48.75" customHeight="1" spans="1:11">
      <c r="A8" s="30" t="s">
        <v>67</v>
      </c>
      <c r="B8" s="31"/>
      <c r="C8" s="31"/>
      <c r="D8" s="32">
        <f>SUM(D6:D7)</f>
        <v>244439.87</v>
      </c>
      <c r="E8" s="32">
        <f>SUM(E6:E7)</f>
        <v>244439.87</v>
      </c>
      <c r="F8" s="32">
        <f>SUM(F6:F7)</f>
        <v>0</v>
      </c>
      <c r="G8" s="33">
        <f t="shared" si="1"/>
        <v>1</v>
      </c>
      <c r="H8" s="34" t="s">
        <v>17</v>
      </c>
      <c r="I8" s="39"/>
      <c r="J8" s="40"/>
      <c r="K8" s="13" t="s">
        <v>17</v>
      </c>
    </row>
  </sheetData>
  <mergeCells count="7">
    <mergeCell ref="A4:K4"/>
    <mergeCell ref="A8:C8"/>
    <mergeCell ref="A6:A7"/>
    <mergeCell ref="H6:H7"/>
    <mergeCell ref="I6:I7"/>
    <mergeCell ref="J6:J7"/>
    <mergeCell ref="K6:K7"/>
  </mergeCells>
  <pageMargins left="0.708661417322835" right="0.708661417322835" top="0.748031496062992" bottom="0.74803149606299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4:J12"/>
  <sheetViews>
    <sheetView tabSelected="1" topLeftCell="A4" workbookViewId="0">
      <selection activeCell="O9" sqref="O9"/>
    </sheetView>
  </sheetViews>
  <sheetFormatPr defaultColWidth="9" defaultRowHeight="13.5"/>
  <cols>
    <col min="2" max="2" width="16.25" customWidth="1"/>
    <col min="3" max="3" width="11.5" customWidth="1"/>
    <col min="4" max="4" width="11" customWidth="1"/>
    <col min="5" max="5" width="9.625" customWidth="1"/>
    <col min="7" max="7" width="24.625" customWidth="1"/>
    <col min="9" max="9" width="13.625" customWidth="1"/>
    <col min="10" max="10" width="15.375" customWidth="1"/>
  </cols>
  <sheetData>
    <row r="4" ht="54" customHeight="1" spans="1:10">
      <c r="A4" s="9" t="s">
        <v>68</v>
      </c>
      <c r="B4" s="9"/>
      <c r="C4" s="9"/>
      <c r="D4" s="9"/>
      <c r="E4" s="9"/>
      <c r="F4" s="9"/>
      <c r="G4" s="9"/>
      <c r="H4" s="9"/>
      <c r="I4" s="9"/>
      <c r="J4" s="9"/>
    </row>
    <row r="5" ht="35.1" customHeight="1" spans="1:10">
      <c r="A5" s="10" t="s">
        <v>69</v>
      </c>
      <c r="B5" s="10" t="s">
        <v>70</v>
      </c>
      <c r="C5" s="10" t="s">
        <v>71</v>
      </c>
      <c r="D5" s="10" t="s">
        <v>72</v>
      </c>
      <c r="E5" s="10" t="s">
        <v>73</v>
      </c>
      <c r="F5" s="10" t="s">
        <v>74</v>
      </c>
      <c r="G5" s="10" t="s">
        <v>75</v>
      </c>
      <c r="H5" s="10" t="s">
        <v>76</v>
      </c>
      <c r="I5" s="10" t="s">
        <v>77</v>
      </c>
      <c r="J5" s="10" t="s">
        <v>78</v>
      </c>
    </row>
    <row r="6" ht="35.1" customHeight="1" spans="1:10">
      <c r="A6" s="11">
        <v>1</v>
      </c>
      <c r="B6" s="7" t="s">
        <v>79</v>
      </c>
      <c r="C6" s="7" t="s">
        <v>80</v>
      </c>
      <c r="D6" s="7" t="s">
        <v>81</v>
      </c>
      <c r="E6" s="7" t="s">
        <v>82</v>
      </c>
      <c r="F6" s="7" t="s">
        <v>83</v>
      </c>
      <c r="G6" s="7" t="s">
        <v>84</v>
      </c>
      <c r="H6" s="12" t="s">
        <v>85</v>
      </c>
      <c r="I6" s="7" t="s">
        <v>86</v>
      </c>
      <c r="J6" s="7" t="s">
        <v>87</v>
      </c>
    </row>
    <row r="7" ht="35.1" customHeight="1" spans="1:10">
      <c r="A7" s="13">
        <v>2</v>
      </c>
      <c r="B7" s="7" t="s">
        <v>79</v>
      </c>
      <c r="C7" s="7" t="s">
        <v>80</v>
      </c>
      <c r="D7" s="7" t="s">
        <v>81</v>
      </c>
      <c r="E7" s="7" t="s">
        <v>82</v>
      </c>
      <c r="F7" s="7" t="s">
        <v>88</v>
      </c>
      <c r="G7" s="7" t="s">
        <v>89</v>
      </c>
      <c r="H7" s="14"/>
      <c r="I7" s="7" t="s">
        <v>90</v>
      </c>
      <c r="J7" s="7" t="s">
        <v>87</v>
      </c>
    </row>
    <row r="8" ht="35.1" customHeight="1" spans="1:10">
      <c r="A8" s="13">
        <v>3</v>
      </c>
      <c r="B8" s="7" t="s">
        <v>79</v>
      </c>
      <c r="C8" s="7" t="s">
        <v>80</v>
      </c>
      <c r="D8" s="7" t="s">
        <v>81</v>
      </c>
      <c r="E8" s="7" t="s">
        <v>82</v>
      </c>
      <c r="F8" s="7" t="s">
        <v>91</v>
      </c>
      <c r="G8" s="7" t="s">
        <v>92</v>
      </c>
      <c r="H8" s="15"/>
      <c r="I8" s="7" t="s">
        <v>93</v>
      </c>
      <c r="J8" s="7" t="s">
        <v>87</v>
      </c>
    </row>
    <row r="9" ht="35.1" customHeight="1" spans="1:10">
      <c r="A9" s="13">
        <v>4</v>
      </c>
      <c r="B9" s="7" t="s">
        <v>79</v>
      </c>
      <c r="C9" s="7" t="s">
        <v>80</v>
      </c>
      <c r="D9" s="7" t="s">
        <v>81</v>
      </c>
      <c r="E9" s="7" t="s">
        <v>82</v>
      </c>
      <c r="F9" s="7" t="s">
        <v>94</v>
      </c>
      <c r="G9" s="7" t="s">
        <v>95</v>
      </c>
      <c r="H9" s="16" t="s">
        <v>96</v>
      </c>
      <c r="I9" s="7" t="s">
        <v>93</v>
      </c>
      <c r="J9" s="7" t="s">
        <v>97</v>
      </c>
    </row>
    <row r="10" ht="35.1" customHeight="1" spans="1:10">
      <c r="A10" s="13">
        <v>5</v>
      </c>
      <c r="B10" s="7" t="s">
        <v>79</v>
      </c>
      <c r="C10" s="7" t="s">
        <v>80</v>
      </c>
      <c r="D10" s="7" t="s">
        <v>81</v>
      </c>
      <c r="E10" s="7" t="s">
        <v>82</v>
      </c>
      <c r="F10" s="7" t="s">
        <v>98</v>
      </c>
      <c r="G10" s="7" t="s">
        <v>84</v>
      </c>
      <c r="H10" s="14"/>
      <c r="I10" s="7" t="s">
        <v>86</v>
      </c>
      <c r="J10" s="7" t="s">
        <v>97</v>
      </c>
    </row>
    <row r="11" ht="35.1" customHeight="1" spans="1:10">
      <c r="A11" s="13">
        <v>6</v>
      </c>
      <c r="B11" s="7" t="s">
        <v>79</v>
      </c>
      <c r="C11" s="7" t="s">
        <v>80</v>
      </c>
      <c r="D11" s="7" t="s">
        <v>81</v>
      </c>
      <c r="E11" s="7" t="s">
        <v>82</v>
      </c>
      <c r="F11" s="7" t="s">
        <v>99</v>
      </c>
      <c r="G11" s="7" t="s">
        <v>100</v>
      </c>
      <c r="H11" s="14"/>
      <c r="I11" s="7" t="s">
        <v>101</v>
      </c>
      <c r="J11" s="7" t="s">
        <v>97</v>
      </c>
    </row>
    <row r="12" ht="35.1" customHeight="1" spans="1:10">
      <c r="A12" s="13">
        <v>7</v>
      </c>
      <c r="B12" s="7" t="s">
        <v>79</v>
      </c>
      <c r="C12" s="7" t="s">
        <v>80</v>
      </c>
      <c r="D12" s="7" t="s">
        <v>81</v>
      </c>
      <c r="E12" s="7" t="s">
        <v>82</v>
      </c>
      <c r="F12" s="7" t="s">
        <v>102</v>
      </c>
      <c r="G12" s="7" t="s">
        <v>103</v>
      </c>
      <c r="H12" s="17"/>
      <c r="I12" s="7" t="s">
        <v>90</v>
      </c>
      <c r="J12" s="7" t="s">
        <v>97</v>
      </c>
    </row>
  </sheetData>
  <mergeCells count="3">
    <mergeCell ref="A4:J4"/>
    <mergeCell ref="H6:H8"/>
    <mergeCell ref="H9:H12"/>
  </mergeCells>
  <pageMargins left="1.04330708661417" right="0.708661417322835" top="0.748031496062992" bottom="0.748031496062992" header="0.31496062992126" footer="0.31496062992126"/>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4:G9"/>
  <sheetViews>
    <sheetView workbookViewId="0">
      <selection activeCell="H1" sqref="H$1:H$1048576"/>
    </sheetView>
  </sheetViews>
  <sheetFormatPr defaultColWidth="9" defaultRowHeight="13.5" outlineLevelCol="6"/>
  <cols>
    <col min="1" max="1" width="15.125" customWidth="1"/>
    <col min="2" max="2" width="17.75" customWidth="1"/>
    <col min="3" max="3" width="21.625" customWidth="1"/>
    <col min="4" max="4" width="17.375" customWidth="1"/>
    <col min="5" max="5" width="22.5" customWidth="1"/>
    <col min="6" max="6" width="13.75" style="1" customWidth="1"/>
    <col min="7" max="7" width="16.875" style="1" customWidth="1"/>
  </cols>
  <sheetData>
    <row r="4" ht="31.5" spans="1:7">
      <c r="A4" s="2" t="s">
        <v>104</v>
      </c>
      <c r="B4" s="2"/>
      <c r="C4" s="2"/>
      <c r="D4" s="2"/>
      <c r="E4" s="2"/>
      <c r="F4" s="2"/>
      <c r="G4" s="2"/>
    </row>
    <row r="5" ht="38.25" customHeight="1" spans="1:7">
      <c r="A5" s="3" t="s">
        <v>105</v>
      </c>
      <c r="B5" s="3"/>
      <c r="C5" s="3"/>
      <c r="E5" s="4" t="s">
        <v>106</v>
      </c>
      <c r="F5" s="4"/>
      <c r="G5" s="4"/>
    </row>
    <row r="6" ht="24.95" customHeight="1" spans="1:7">
      <c r="A6" s="5" t="s">
        <v>69</v>
      </c>
      <c r="B6" s="5" t="s">
        <v>107</v>
      </c>
      <c r="C6" s="5" t="s">
        <v>108</v>
      </c>
      <c r="D6" s="5" t="s">
        <v>109</v>
      </c>
      <c r="E6" s="5" t="s">
        <v>110</v>
      </c>
      <c r="F6" s="5" t="s">
        <v>111</v>
      </c>
      <c r="G6" s="5" t="s">
        <v>112</v>
      </c>
    </row>
    <row r="7" ht="24.95" customHeight="1" spans="1:7">
      <c r="A7" s="5">
        <v>1</v>
      </c>
      <c r="B7" s="6">
        <v>45314</v>
      </c>
      <c r="C7" s="7" t="s">
        <v>81</v>
      </c>
      <c r="D7" s="8" t="s">
        <v>88</v>
      </c>
      <c r="E7" s="7" t="s">
        <v>87</v>
      </c>
      <c r="F7" s="5" t="s">
        <v>113</v>
      </c>
      <c r="G7" s="5" t="s">
        <v>114</v>
      </c>
    </row>
    <row r="8" ht="24.95" customHeight="1" spans="1:7">
      <c r="A8" s="5">
        <v>2</v>
      </c>
      <c r="B8" s="6">
        <v>45314</v>
      </c>
      <c r="C8" s="7" t="s">
        <v>81</v>
      </c>
      <c r="D8" s="8" t="s">
        <v>102</v>
      </c>
      <c r="E8" s="7" t="s">
        <v>97</v>
      </c>
      <c r="F8" s="5" t="s">
        <v>113</v>
      </c>
      <c r="G8" s="5" t="s">
        <v>114</v>
      </c>
    </row>
    <row r="9" ht="19.5" customHeight="1" spans="1:1">
      <c r="A9" t="s">
        <v>115</v>
      </c>
    </row>
  </sheetData>
  <mergeCells count="3">
    <mergeCell ref="A4:G4"/>
    <mergeCell ref="A5:C5"/>
    <mergeCell ref="E5:G5"/>
  </mergeCells>
  <pageMargins left="0.984251968503937" right="0.708661417322835" top="0.748031496062992" bottom="0.748031496062992"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绩效目标自评表</vt:lpstr>
      <vt:lpstr>资金分配明细及支出情况</vt:lpstr>
      <vt:lpstr>受益脱贫户信息</vt:lpstr>
      <vt:lpstr>受益脱贫户满意度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ddell</dc:creator>
  <cp:lastModifiedBy>Administrator</cp:lastModifiedBy>
  <dcterms:created xsi:type="dcterms:W3CDTF">2019-12-02T08:55:00Z</dcterms:created>
  <cp:lastPrinted>2024-02-06T07:48:00Z</cp:lastPrinted>
  <dcterms:modified xsi:type="dcterms:W3CDTF">2024-09-29T02:54:12Z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F3DA1EFEC8884A99B0E48802372D571C</vt:lpwstr>
  </property>
</Properties>
</file>